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Z:\01 派遣\01 交換留学募集要項\"/>
    </mc:Choice>
  </mc:AlternateContent>
  <xr:revisionPtr revIDLastSave="0" documentId="13_ncr:1_{8DE1B22B-0B83-4344-8346-5A4CECF85971}" xr6:coauthVersionLast="47" xr6:coauthVersionMax="47" xr10:uidLastSave="{00000000-0000-0000-0000-000000000000}"/>
  <bookViews>
    <workbookView xWindow="-120" yWindow="-120" windowWidth="29040" windowHeight="16440" xr2:uid="{00000000-000D-0000-FFFF-FFFF00000000}"/>
  </bookViews>
  <sheets>
    <sheet name="海外派遣願" sheetId="7" r:id="rId1"/>
    <sheet name="日程調整" sheetId="5" r:id="rId2"/>
    <sheet name="記入例" sheetId="9" r:id="rId3"/>
    <sheet name="国際教育支援室処理用" sheetId="6" state="hidden" r:id="rId4"/>
    <sheet name="2023協定校" sheetId="8" r:id="rId5"/>
  </sheets>
  <definedNames>
    <definedName name="_xlnm._FilterDatabase" localSheetId="4" hidden="1">'2023協定校'!$B$1:$F$66</definedName>
    <definedName name="_留学開始">国際教育支援室処理用!$D$22:$D$27</definedName>
    <definedName name="_留学終了">国際教育支援室処理用!$E$22:$E$26</definedName>
    <definedName name="_xlnm.Print_Area" localSheetId="0">海外派遣願!$A$1:$AE$48</definedName>
    <definedName name="_xlnm.Print_Area" localSheetId="2">記入例!$A$1:$AE$47</definedName>
    <definedName name="_xlnm.Print_Area" localSheetId="1">日程調整!$A$1:$F$14</definedName>
    <definedName name="医学部">国際教育支援室処理用!$E$10:$E$11</definedName>
    <definedName name="学年">国際教育支援室処理用!$B$22:$B$27</definedName>
    <definedName name="学部研究科">国際教育支援室処理用!$B$9:$H$9</definedName>
    <definedName name="協定校">'2023協定校'!$C$3:$C$29</definedName>
    <definedName name="協定校・国・募集時期">'2023協定校'!$C$3:$F$58</definedName>
    <definedName name="協定校と国">'2023協定校'!$C$3:$D$65</definedName>
    <definedName name="教育学部">国際教育支援室処理用!$C$10:$C$11</definedName>
    <definedName name="国・地域">'2023協定校'!$D$3:$D$29</definedName>
    <definedName name="所属学部">国際教育支援室処理用!$B$9:$H$9</definedName>
    <definedName name="奨学金">国際教育支援室処理用!$C$22:$C$25</definedName>
    <definedName name="人文学部">国際教育支援室処理用!#REF!</definedName>
    <definedName name="人文社会科学部">国際教育支援室処理用!$B$10:$B$12</definedName>
    <definedName name="総合人間自然科学研究科">国際教育支援室処理用!$H$10:$H$19</definedName>
    <definedName name="地域協働学部">国際教育支援室処理用!$G$10</definedName>
    <definedName name="土佐さきがけプログラム">国際教育支援室処理用!#REF!</definedName>
    <definedName name="農学部">国際教育支援室処理用!#REF!</definedName>
    <definedName name="農林海洋科学部">国際教育支援室処理用!$F$10:$F$12</definedName>
    <definedName name="理学部">国際教育支援室処理用!#REF!</definedName>
    <definedName name="理工学部">国際教育支援室処理用!$D$10:$D$14</definedName>
    <definedName name="留学開始時期">日程調整!$A$15:$G$18</definedName>
    <definedName name="留学開始時期2">日程調整!$A$15:$G$19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7" i="7" l="1"/>
  <c r="B7" i="5"/>
  <c r="AG36" i="7"/>
  <c r="AA36" i="7"/>
  <c r="R7" i="6" s="1"/>
  <c r="C2" i="6"/>
  <c r="B5" i="5"/>
  <c r="A5" i="6" s="1"/>
  <c r="F7" i="5"/>
  <c r="AA2" i="6" s="1"/>
  <c r="E7" i="5"/>
  <c r="U2" i="6" s="1"/>
  <c r="A7" i="5"/>
  <c r="D7" i="5"/>
  <c r="O2" i="6" s="1"/>
  <c r="C7" i="5"/>
  <c r="I2" i="6" s="1"/>
  <c r="S7" i="6"/>
  <c r="Q7" i="6"/>
  <c r="P7" i="6"/>
  <c r="O7" i="6"/>
  <c r="N7" i="6"/>
  <c r="M7" i="6"/>
  <c r="L7" i="6"/>
  <c r="K7" i="6"/>
  <c r="J7" i="6"/>
  <c r="I7" i="6"/>
  <c r="H7" i="6"/>
  <c r="G7" i="6"/>
  <c r="F7" i="6"/>
  <c r="E7" i="6"/>
  <c r="D7" i="6"/>
  <c r="C7" i="6"/>
  <c r="B7" i="6"/>
  <c r="A7" i="6"/>
  <c r="AJ35" i="9"/>
  <c r="AJ34" i="9"/>
  <c r="Y31" i="9"/>
  <c r="Y29" i="9"/>
  <c r="Y27" i="9"/>
  <c r="AJ35" i="7"/>
  <c r="AJ34" i="7"/>
  <c r="Y29" i="7"/>
  <c r="Y31" i="7"/>
  <c r="B6" i="5"/>
  <c r="B5" i="6" s="1"/>
  <c r="AF5" i="6"/>
  <c r="AE5" i="6"/>
  <c r="AD5" i="6"/>
  <c r="AC5" i="6"/>
  <c r="AB5" i="6"/>
  <c r="AA5" i="6"/>
  <c r="Z5" i="6"/>
  <c r="Y5" i="6"/>
  <c r="X5" i="6"/>
  <c r="W5" i="6"/>
  <c r="V5" i="6"/>
  <c r="U5" i="6"/>
  <c r="T5" i="6"/>
  <c r="S5" i="6"/>
  <c r="R5" i="6"/>
  <c r="Q5" i="6"/>
  <c r="P5" i="6"/>
  <c r="O5" i="6"/>
  <c r="N5" i="6"/>
  <c r="M5" i="6"/>
  <c r="L5" i="6"/>
  <c r="K5" i="6"/>
  <c r="J5" i="6"/>
  <c r="I5" i="6"/>
  <c r="H5" i="6"/>
  <c r="G5" i="6"/>
  <c r="F5" i="6"/>
  <c r="E5" i="6"/>
  <c r="D5" i="6"/>
  <c r="C5" i="6"/>
</calcChain>
</file>

<file path=xl/sharedStrings.xml><?xml version="1.0" encoding="utf-8"?>
<sst xmlns="http://schemas.openxmlformats.org/spreadsheetml/2006/main" count="511" uniqueCount="235">
  <si>
    <t>（別紙様式1）</t>
    <rPh sb="1" eb="3">
      <t>ベッシ</t>
    </rPh>
    <rPh sb="3" eb="5">
      <t>ヨウシキ</t>
    </rPh>
    <phoneticPr fontId="1"/>
  </si>
  <si>
    <t>２０２３年度海外派遣願</t>
    <rPh sb="4" eb="6">
      <t>ネンド</t>
    </rPh>
    <rPh sb="6" eb="8">
      <t>カイガイ</t>
    </rPh>
    <rPh sb="8" eb="10">
      <t>ハケン</t>
    </rPh>
    <rPh sb="10" eb="11">
      <t>ネガ</t>
    </rPh>
    <phoneticPr fontId="1"/>
  </si>
  <si>
    <t>年</t>
    <rPh sb="0" eb="1">
      <t>ネン</t>
    </rPh>
    <phoneticPr fontId="1"/>
  </si>
  <si>
    <t>月</t>
    <rPh sb="0" eb="1">
      <t>ガツ</t>
    </rPh>
    <phoneticPr fontId="1"/>
  </si>
  <si>
    <t>日</t>
    <rPh sb="0" eb="1">
      <t>ニチ</t>
    </rPh>
    <phoneticPr fontId="1"/>
  </si>
  <si>
    <t>高知大学長　　殿</t>
    <rPh sb="0" eb="2">
      <t>コウチ</t>
    </rPh>
    <rPh sb="2" eb="4">
      <t>ダイガク</t>
    </rPh>
    <rPh sb="4" eb="5">
      <t>チョウ</t>
    </rPh>
    <rPh sb="7" eb="8">
      <t>ドノ</t>
    </rPh>
    <phoneticPr fontId="1"/>
  </si>
  <si>
    <t>　高知大学学生交流規則に基づき、下記の交流協定大学で別紙留学計画書のとおり勉学したいので、出願します。</t>
    <rPh sb="1" eb="3">
      <t>コウチ</t>
    </rPh>
    <rPh sb="3" eb="5">
      <t>ダイガク</t>
    </rPh>
    <rPh sb="5" eb="7">
      <t>ガクセイ</t>
    </rPh>
    <rPh sb="7" eb="9">
      <t>コウリュウ</t>
    </rPh>
    <rPh sb="9" eb="11">
      <t>キソク</t>
    </rPh>
    <rPh sb="12" eb="13">
      <t>モト</t>
    </rPh>
    <rPh sb="16" eb="18">
      <t>カキ</t>
    </rPh>
    <rPh sb="19" eb="21">
      <t>コウリュウ</t>
    </rPh>
    <rPh sb="21" eb="23">
      <t>キョウテイ</t>
    </rPh>
    <rPh sb="23" eb="25">
      <t>ダイガク</t>
    </rPh>
    <rPh sb="26" eb="28">
      <t>ベッシ</t>
    </rPh>
    <rPh sb="28" eb="30">
      <t>リュウガク</t>
    </rPh>
    <rPh sb="30" eb="33">
      <t>ケイカクショ</t>
    </rPh>
    <rPh sb="37" eb="39">
      <t>ベンガク</t>
    </rPh>
    <rPh sb="45" eb="47">
      <t>シュツガン</t>
    </rPh>
    <phoneticPr fontId="1"/>
  </si>
  <si>
    <t>証明写真を貼付
（データ可）</t>
    <rPh sb="0" eb="2">
      <t>ショウメイ</t>
    </rPh>
    <rPh sb="2" eb="4">
      <t>シャシン</t>
    </rPh>
    <rPh sb="5" eb="7">
      <t>テンプ</t>
    </rPh>
    <rPh sb="12" eb="13">
      <t>カ</t>
    </rPh>
    <phoneticPr fontId="1"/>
  </si>
  <si>
    <t>学籍番号</t>
    <rPh sb="0" eb="2">
      <t>ガクセキ</t>
    </rPh>
    <rPh sb="2" eb="4">
      <t>バンゴウ</t>
    </rPh>
    <phoneticPr fontId="1"/>
  </si>
  <si>
    <t>フリガナ</t>
    <phoneticPr fontId="1"/>
  </si>
  <si>
    <t>氏名（漢字）</t>
    <rPh sb="0" eb="2">
      <t>シメイ</t>
    </rPh>
    <rPh sb="3" eb="5">
      <t>カンジ</t>
    </rPh>
    <phoneticPr fontId="1"/>
  </si>
  <si>
    <t>㊞</t>
    <phoneticPr fontId="1"/>
  </si>
  <si>
    <t>氏名（英字）
※パスポート表記</t>
    <rPh sb="0" eb="2">
      <t>シメイ</t>
    </rPh>
    <rPh sb="3" eb="5">
      <t>エイジ</t>
    </rPh>
    <rPh sb="13" eb="15">
      <t>ヒョウキ</t>
    </rPh>
    <phoneticPr fontId="1"/>
  </si>
  <si>
    <t>姓</t>
    <rPh sb="0" eb="1">
      <t>セイ</t>
    </rPh>
    <phoneticPr fontId="1"/>
  </si>
  <si>
    <t>名</t>
    <rPh sb="0" eb="1">
      <t>メイ</t>
    </rPh>
    <phoneticPr fontId="1"/>
  </si>
  <si>
    <t>所属学部
研究科</t>
    <rPh sb="0" eb="2">
      <t>ショゾク</t>
    </rPh>
    <rPh sb="2" eb="4">
      <t>ガクブ</t>
    </rPh>
    <rPh sb="5" eb="8">
      <t>ケンキュウカ</t>
    </rPh>
    <phoneticPr fontId="1"/>
  </si>
  <si>
    <t>学科／課程／コース／専攻</t>
    <rPh sb="0" eb="2">
      <t>ガッカ</t>
    </rPh>
    <rPh sb="3" eb="5">
      <t>カテイ</t>
    </rPh>
    <rPh sb="10" eb="12">
      <t>センコウ</t>
    </rPh>
    <phoneticPr fontId="1"/>
  </si>
  <si>
    <t>住所</t>
    <rPh sb="0" eb="2">
      <t>ジュウショ</t>
    </rPh>
    <phoneticPr fontId="1"/>
  </si>
  <si>
    <t>電話番号</t>
    <rPh sb="0" eb="2">
      <t>デンワ</t>
    </rPh>
    <rPh sb="2" eb="4">
      <t>バンゴウ</t>
    </rPh>
    <phoneticPr fontId="1"/>
  </si>
  <si>
    <r>
      <t xml:space="preserve">ﾒｰﾙｱﾄﾞﾚｽ
</t>
    </r>
    <r>
      <rPr>
        <sz val="8"/>
        <color theme="1"/>
        <rFont val="ＭＳ 明朝"/>
        <family val="1"/>
        <charset val="128"/>
      </rPr>
      <t>※携帯ﾒｰﾙ不可</t>
    </r>
    <rPh sb="10" eb="12">
      <t>ケイタイ</t>
    </rPh>
    <rPh sb="15" eb="17">
      <t>フカ</t>
    </rPh>
    <phoneticPr fontId="1"/>
  </si>
  <si>
    <t>留学希望大学</t>
    <rPh sb="0" eb="2">
      <t>リュウガク</t>
    </rPh>
    <rPh sb="2" eb="4">
      <t>キボウ</t>
    </rPh>
    <rPh sb="4" eb="6">
      <t>ダイガク</t>
    </rPh>
    <phoneticPr fontId="1"/>
  </si>
  <si>
    <t>第一希望</t>
    <rPh sb="0" eb="2">
      <t>ダイイチ</t>
    </rPh>
    <rPh sb="2" eb="4">
      <t>キボウ</t>
    </rPh>
    <phoneticPr fontId="1"/>
  </si>
  <si>
    <t>大学名</t>
    <rPh sb="0" eb="2">
      <t>ダイガク</t>
    </rPh>
    <rPh sb="2" eb="3">
      <t>メイ</t>
    </rPh>
    <phoneticPr fontId="1"/>
  </si>
  <si>
    <t>国・地域名</t>
    <rPh sb="0" eb="1">
      <t>クニ</t>
    </rPh>
    <rPh sb="2" eb="4">
      <t>チイキ</t>
    </rPh>
    <rPh sb="4" eb="5">
      <t>メイ</t>
    </rPh>
    <phoneticPr fontId="1"/>
  </si>
  <si>
    <t>第二希望</t>
    <rPh sb="0" eb="1">
      <t>ダイ</t>
    </rPh>
    <rPh sb="1" eb="2">
      <t>ニ</t>
    </rPh>
    <rPh sb="2" eb="4">
      <t>キボウ</t>
    </rPh>
    <phoneticPr fontId="1"/>
  </si>
  <si>
    <t>第三希望</t>
    <rPh sb="0" eb="1">
      <t>ダイ</t>
    </rPh>
    <rPh sb="1" eb="2">
      <t>サン</t>
    </rPh>
    <rPh sb="2" eb="4">
      <t>キボウ</t>
    </rPh>
    <phoneticPr fontId="1"/>
  </si>
  <si>
    <t>留学開始時期</t>
    <rPh sb="0" eb="2">
      <t>リュウガク</t>
    </rPh>
    <rPh sb="2" eb="4">
      <t>カイシ</t>
    </rPh>
    <rPh sb="4" eb="6">
      <t>ジキ</t>
    </rPh>
    <phoneticPr fontId="1"/>
  </si>
  <si>
    <t>春学期</t>
    <rPh sb="0" eb="3">
      <t>ハルガッキ</t>
    </rPh>
    <phoneticPr fontId="1"/>
  </si>
  <si>
    <t>秋学期</t>
    <rPh sb="0" eb="3">
      <t>アキガッキ</t>
    </rPh>
    <phoneticPr fontId="1"/>
  </si>
  <si>
    <t>留学希望期間</t>
    <rPh sb="0" eb="2">
      <t>リュウガク</t>
    </rPh>
    <rPh sb="2" eb="4">
      <t>キボウ</t>
    </rPh>
    <rPh sb="4" eb="6">
      <t>キカン</t>
    </rPh>
    <phoneticPr fontId="1"/>
  </si>
  <si>
    <t>～</t>
    <phoneticPr fontId="1"/>
  </si>
  <si>
    <t>か月間</t>
    <rPh sb="1" eb="2">
      <t>ゲツ</t>
    </rPh>
    <rPh sb="2" eb="3">
      <t>カン</t>
    </rPh>
    <phoneticPr fontId="1"/>
  </si>
  <si>
    <t>※原則として、派遣決定後の留学期間の変更は認められません。</t>
    <phoneticPr fontId="1"/>
  </si>
  <si>
    <t>日本学生支援機構奨学金（貸与）の利用状況</t>
    <rPh sb="12" eb="14">
      <t>タイヨ</t>
    </rPh>
    <rPh sb="16" eb="18">
      <t>リヨウ</t>
    </rPh>
    <rPh sb="18" eb="20">
      <t>ジョウキョウ</t>
    </rPh>
    <phoneticPr fontId="1"/>
  </si>
  <si>
    <t>保証人（保護者）記入欄</t>
    <rPh sb="0" eb="3">
      <t>ホショウニン</t>
    </rPh>
    <rPh sb="4" eb="7">
      <t>ホゴシャ</t>
    </rPh>
    <rPh sb="8" eb="10">
      <t>キニュウ</t>
    </rPh>
    <rPh sb="10" eb="11">
      <t>ラン</t>
    </rPh>
    <phoneticPr fontId="1"/>
  </si>
  <si>
    <t>※印刷後に記入してください。</t>
    <rPh sb="1" eb="3">
      <t>インサツ</t>
    </rPh>
    <rPh sb="3" eb="4">
      <t>ゴ</t>
    </rPh>
    <rPh sb="5" eb="7">
      <t>キニュウ</t>
    </rPh>
    <phoneticPr fontId="1"/>
  </si>
  <si>
    <t>　上記の者の留学については、承諾しています。</t>
    <rPh sb="1" eb="3">
      <t>ジョウキ</t>
    </rPh>
    <rPh sb="4" eb="5">
      <t>モノ</t>
    </rPh>
    <rPh sb="6" eb="8">
      <t>リュウガク</t>
    </rPh>
    <rPh sb="14" eb="16">
      <t>ショウダク</t>
    </rPh>
    <phoneticPr fontId="1"/>
  </si>
  <si>
    <r>
      <t xml:space="preserve">氏名
</t>
    </r>
    <r>
      <rPr>
        <sz val="8"/>
        <color theme="1"/>
        <rFont val="ＭＳ 明朝"/>
        <family val="1"/>
        <charset val="128"/>
      </rPr>
      <t>（署名・押印）</t>
    </r>
    <rPh sb="0" eb="2">
      <t>シメイ</t>
    </rPh>
    <rPh sb="4" eb="6">
      <t>ショメイ</t>
    </rPh>
    <rPh sb="7" eb="9">
      <t>オウイン</t>
    </rPh>
    <phoneticPr fontId="1"/>
  </si>
  <si>
    <t>派遣留学面接日程調整表</t>
    <rPh sb="0" eb="2">
      <t>ハケン</t>
    </rPh>
    <rPh sb="2" eb="4">
      <t>リュウガク</t>
    </rPh>
    <rPh sb="4" eb="6">
      <t>メンセツ</t>
    </rPh>
    <rPh sb="6" eb="8">
      <t>ニッテイ</t>
    </rPh>
    <rPh sb="8" eb="10">
      <t>チョウセイ</t>
    </rPh>
    <rPh sb="10" eb="11">
      <t>ヒョウ</t>
    </rPh>
    <phoneticPr fontId="1"/>
  </si>
  <si>
    <t>面接可能な時間帯に</t>
    <rPh sb="0" eb="2">
      <t>メンセツ</t>
    </rPh>
    <rPh sb="2" eb="4">
      <t>カノウ</t>
    </rPh>
    <rPh sb="5" eb="8">
      <t>ジカンタイ</t>
    </rPh>
    <phoneticPr fontId="1"/>
  </si>
  <si>
    <t>○</t>
    <phoneticPr fontId="1"/>
  </si>
  <si>
    <t>を入れてください。</t>
    <rPh sb="1" eb="2">
      <t>イ</t>
    </rPh>
    <phoneticPr fontId="1"/>
  </si>
  <si>
    <t>氏名</t>
    <rPh sb="0" eb="2">
      <t>シメイ</t>
    </rPh>
    <phoneticPr fontId="1"/>
  </si>
  <si>
    <t>メールアドレス</t>
    <phoneticPr fontId="1"/>
  </si>
  <si>
    <t>1限目
8：50-10：20</t>
    <rPh sb="1" eb="3">
      <t>ゲンメ</t>
    </rPh>
    <phoneticPr fontId="1"/>
  </si>
  <si>
    <t>2限目
10：30-12：00</t>
    <rPh sb="1" eb="3">
      <t>ゲンメ</t>
    </rPh>
    <phoneticPr fontId="1"/>
  </si>
  <si>
    <t>昼休み
12：00-13：00</t>
    <rPh sb="0" eb="2">
      <t>ヒルヤス</t>
    </rPh>
    <phoneticPr fontId="1"/>
  </si>
  <si>
    <t>3限目
13：10-14：40</t>
    <rPh sb="1" eb="3">
      <t>ゲンメ</t>
    </rPh>
    <phoneticPr fontId="1"/>
  </si>
  <si>
    <t>4限目
14：50-16：20</t>
    <rPh sb="1" eb="3">
      <t>ゲンメ</t>
    </rPh>
    <phoneticPr fontId="1"/>
  </si>
  <si>
    <t>5限目
16：30-18：00</t>
    <rPh sb="1" eb="3">
      <t>ゲンメ</t>
    </rPh>
    <phoneticPr fontId="1"/>
  </si>
  <si>
    <t>2024年春学期Ⅰ（書類提出締切：2023年7月21日）</t>
    <rPh sb="4" eb="5">
      <t>ネン</t>
    </rPh>
    <rPh sb="5" eb="8">
      <t>ハルガッキ</t>
    </rPh>
    <rPh sb="10" eb="12">
      <t>ショルイ</t>
    </rPh>
    <rPh sb="21" eb="22">
      <t>ネン</t>
    </rPh>
    <rPh sb="23" eb="24">
      <t>ガツ</t>
    </rPh>
    <rPh sb="26" eb="27">
      <t>ニチ</t>
    </rPh>
    <phoneticPr fontId="1"/>
  </si>
  <si>
    <t>2023年</t>
    <rPh sb="4" eb="5">
      <t>ネン</t>
    </rPh>
    <phoneticPr fontId="1"/>
  </si>
  <si>
    <t>2024年春学期Ⅱ（書類提出締切：2023年9月22日）</t>
    <rPh sb="4" eb="5">
      <t>ネン</t>
    </rPh>
    <rPh sb="5" eb="8">
      <t>ハルガッキ</t>
    </rPh>
    <phoneticPr fontId="1"/>
  </si>
  <si>
    <t>2024年秋学期Ⅰ（書類提出締切：2024年1月5日）</t>
    <rPh sb="4" eb="5">
      <t>ネン</t>
    </rPh>
    <rPh sb="5" eb="8">
      <t>アキガッキ</t>
    </rPh>
    <phoneticPr fontId="1"/>
  </si>
  <si>
    <t>2024年</t>
    <rPh sb="4" eb="5">
      <t>ネン</t>
    </rPh>
    <phoneticPr fontId="1"/>
  </si>
  <si>
    <t>2024年秋学期Ⅱ（書類提出締切：2024年3月1日）</t>
    <rPh sb="4" eb="5">
      <t>ネン</t>
    </rPh>
    <rPh sb="5" eb="8">
      <t>アキガッキ</t>
    </rPh>
    <phoneticPr fontId="1"/>
  </si>
  <si>
    <t>２０２２年度海外派遣願</t>
    <rPh sb="4" eb="6">
      <t>ネンド</t>
    </rPh>
    <rPh sb="6" eb="8">
      <t>カイガイ</t>
    </rPh>
    <rPh sb="8" eb="10">
      <t>ハケン</t>
    </rPh>
    <rPh sb="10" eb="11">
      <t>ネガ</t>
    </rPh>
    <phoneticPr fontId="1"/>
  </si>
  <si>
    <t>B1800000</t>
    <phoneticPr fontId="1"/>
  </si>
  <si>
    <t>コクサイ　タロウ</t>
    <phoneticPr fontId="1"/>
  </si>
  <si>
    <t>国際　太郎</t>
    <rPh sb="0" eb="2">
      <t>コクサイ</t>
    </rPh>
    <rPh sb="3" eb="5">
      <t>タロウ</t>
    </rPh>
    <phoneticPr fontId="1"/>
  </si>
  <si>
    <t>印</t>
    <rPh sb="0" eb="1">
      <t>イン</t>
    </rPh>
    <phoneticPr fontId="1"/>
  </si>
  <si>
    <t>KOKUSAI</t>
    <phoneticPr fontId="1"/>
  </si>
  <si>
    <t>TARO</t>
    <phoneticPr fontId="1"/>
  </si>
  <si>
    <t>人文社会科学部</t>
    <rPh sb="0" eb="2">
      <t>ジンブン</t>
    </rPh>
    <rPh sb="2" eb="4">
      <t>シャカイ</t>
    </rPh>
    <rPh sb="4" eb="7">
      <t>カガクブ</t>
    </rPh>
    <phoneticPr fontId="1"/>
  </si>
  <si>
    <t>人文社会科学科国際社会コース</t>
    <rPh sb="0" eb="2">
      <t>ジンブン</t>
    </rPh>
    <rPh sb="2" eb="4">
      <t>シャカイ</t>
    </rPh>
    <rPh sb="4" eb="6">
      <t>カガク</t>
    </rPh>
    <rPh sb="6" eb="7">
      <t>カ</t>
    </rPh>
    <rPh sb="7" eb="9">
      <t>コクサイ</t>
    </rPh>
    <rPh sb="9" eb="11">
      <t>シャカイ</t>
    </rPh>
    <phoneticPr fontId="1"/>
  </si>
  <si>
    <t>高知市曙町2-5-1</t>
    <rPh sb="0" eb="3">
      <t>コウチシ</t>
    </rPh>
    <rPh sb="3" eb="5">
      <t>アケボノチョウ</t>
    </rPh>
    <phoneticPr fontId="1"/>
  </si>
  <si>
    <t>080-1991-XXXX</t>
    <phoneticPr fontId="1"/>
  </si>
  <si>
    <t>ﾒｰﾙｱﾄﾞﾚｽ</t>
    <phoneticPr fontId="1"/>
  </si>
  <si>
    <t>kr03@kochi-u.ac.jp</t>
    <phoneticPr fontId="1"/>
  </si>
  <si>
    <t>ロードアイランド大学</t>
    <rPh sb="8" eb="10">
      <t>ダイガク</t>
    </rPh>
    <phoneticPr fontId="1"/>
  </si>
  <si>
    <t>カリフォルニア州立大学フレズノ校</t>
  </si>
  <si>
    <t>イェーテボリ大学</t>
  </si>
  <si>
    <t>2023年春学期Ⅰ（書類提出締切：2022年7月20日）</t>
    <rPh sb="4" eb="5">
      <t>ネン</t>
    </rPh>
    <rPh sb="5" eb="8">
      <t>ハルガッキ</t>
    </rPh>
    <rPh sb="10" eb="12">
      <t>ショルイ</t>
    </rPh>
    <rPh sb="21" eb="22">
      <t>ネン</t>
    </rPh>
    <rPh sb="23" eb="24">
      <t>ガツ</t>
    </rPh>
    <rPh sb="26" eb="27">
      <t>ニチ</t>
    </rPh>
    <phoneticPr fontId="1"/>
  </si>
  <si>
    <t>※原則として、派遣決定後の留学期間の変更は認められません。</t>
  </si>
  <si>
    <t>第二種奨学金（利息付）を利用している</t>
    <rPh sb="0" eb="1">
      <t>ダイ</t>
    </rPh>
    <rPh sb="1" eb="3">
      <t>ニシュ</t>
    </rPh>
    <rPh sb="3" eb="6">
      <t>ショウガクキン</t>
    </rPh>
    <rPh sb="7" eb="9">
      <t>リソク</t>
    </rPh>
    <rPh sb="9" eb="10">
      <t>ツキ</t>
    </rPh>
    <rPh sb="12" eb="14">
      <t>リヨウ</t>
    </rPh>
    <phoneticPr fontId="1"/>
  </si>
  <si>
    <t>保証人記入欄</t>
    <rPh sb="0" eb="3">
      <t>ホショウニン</t>
    </rPh>
    <rPh sb="3" eb="5">
      <t>キニュウ</t>
    </rPh>
    <rPh sb="5" eb="6">
      <t>ラン</t>
    </rPh>
    <phoneticPr fontId="1"/>
  </si>
  <si>
    <t>国際　花子</t>
    <rPh sb="0" eb="2">
      <t>コクサイ</t>
    </rPh>
    <rPh sb="3" eb="5">
      <t>ハナコ</t>
    </rPh>
    <phoneticPr fontId="1"/>
  </si>
  <si>
    <t>088-844-8145</t>
    <phoneticPr fontId="1"/>
  </si>
  <si>
    <t>1時限目</t>
    <rPh sb="1" eb="3">
      <t>ジゲン</t>
    </rPh>
    <rPh sb="3" eb="4">
      <t>メ</t>
    </rPh>
    <phoneticPr fontId="1"/>
  </si>
  <si>
    <t>2時限目</t>
    <rPh sb="1" eb="3">
      <t>ジゲン</t>
    </rPh>
    <rPh sb="3" eb="4">
      <t>メ</t>
    </rPh>
    <phoneticPr fontId="1"/>
  </si>
  <si>
    <t>昼休み</t>
    <rPh sb="0" eb="2">
      <t>ヒルヤス</t>
    </rPh>
    <phoneticPr fontId="1"/>
  </si>
  <si>
    <t>3時限目</t>
    <rPh sb="1" eb="3">
      <t>ジゲン</t>
    </rPh>
    <rPh sb="3" eb="4">
      <t>メ</t>
    </rPh>
    <phoneticPr fontId="1"/>
  </si>
  <si>
    <t>4時限目</t>
    <rPh sb="1" eb="3">
      <t>ジゲン</t>
    </rPh>
    <rPh sb="3" eb="4">
      <t>メ</t>
    </rPh>
    <phoneticPr fontId="1"/>
  </si>
  <si>
    <t>5時限</t>
    <rPh sb="1" eb="3">
      <t>ジゲン</t>
    </rPh>
    <phoneticPr fontId="1"/>
  </si>
  <si>
    <t>8：50-10：00</t>
  </si>
  <si>
    <t>10：30-12：00</t>
  </si>
  <si>
    <t>12：00-13：00</t>
  </si>
  <si>
    <t>13：10-14：40</t>
  </si>
  <si>
    <t>14：50-16：20</t>
  </si>
  <si>
    <t>16：30-18：00</t>
  </si>
  <si>
    <t>ローマ字姓</t>
    <rPh sb="3" eb="4">
      <t>ジ</t>
    </rPh>
    <rPh sb="4" eb="5">
      <t>セイ</t>
    </rPh>
    <phoneticPr fontId="1"/>
  </si>
  <si>
    <t>ローマ字名</t>
    <rPh sb="3" eb="4">
      <t>ジ</t>
    </rPh>
    <rPh sb="4" eb="5">
      <t>メイ</t>
    </rPh>
    <phoneticPr fontId="1"/>
  </si>
  <si>
    <t>所属学部</t>
    <rPh sb="0" eb="2">
      <t>ショゾク</t>
    </rPh>
    <rPh sb="2" eb="4">
      <t>ガクブ</t>
    </rPh>
    <phoneticPr fontId="1"/>
  </si>
  <si>
    <t>学科・コース</t>
    <rPh sb="0" eb="2">
      <t>ガッカ</t>
    </rPh>
    <phoneticPr fontId="1"/>
  </si>
  <si>
    <t>学年</t>
    <rPh sb="0" eb="2">
      <t>ガクネン</t>
    </rPh>
    <phoneticPr fontId="1"/>
  </si>
  <si>
    <t>電話</t>
    <rPh sb="0" eb="2">
      <t>デンワ</t>
    </rPh>
    <phoneticPr fontId="1"/>
  </si>
  <si>
    <t>メール</t>
    <phoneticPr fontId="1"/>
  </si>
  <si>
    <t>第1希望</t>
    <rPh sb="0" eb="1">
      <t>ダイ</t>
    </rPh>
    <rPh sb="2" eb="4">
      <t>キボウ</t>
    </rPh>
    <phoneticPr fontId="1"/>
  </si>
  <si>
    <t>第2希望</t>
    <rPh sb="0" eb="1">
      <t>ダイ</t>
    </rPh>
    <rPh sb="2" eb="4">
      <t>キボウ</t>
    </rPh>
    <phoneticPr fontId="1"/>
  </si>
  <si>
    <t>第3希望</t>
    <rPh sb="0" eb="1">
      <t>ダイ</t>
    </rPh>
    <rPh sb="2" eb="4">
      <t>キボウ</t>
    </rPh>
    <phoneticPr fontId="1"/>
  </si>
  <si>
    <t>留学始期</t>
    <rPh sb="0" eb="2">
      <t>リュウガク</t>
    </rPh>
    <rPh sb="2" eb="3">
      <t>ハジ</t>
    </rPh>
    <rPh sb="3" eb="4">
      <t>キ</t>
    </rPh>
    <phoneticPr fontId="1"/>
  </si>
  <si>
    <t>留学終期</t>
    <rPh sb="0" eb="2">
      <t>リュウガク</t>
    </rPh>
    <rPh sb="2" eb="4">
      <t>シュウキ</t>
    </rPh>
    <phoneticPr fontId="1"/>
  </si>
  <si>
    <t>留学期間</t>
    <rPh sb="0" eb="2">
      <t>リュウガク</t>
    </rPh>
    <rPh sb="2" eb="4">
      <t>キカン</t>
    </rPh>
    <phoneticPr fontId="1"/>
  </si>
  <si>
    <t>奨学金</t>
    <rPh sb="0" eb="3">
      <t>ショウガクキン</t>
    </rPh>
    <phoneticPr fontId="1"/>
  </si>
  <si>
    <t>教育学部</t>
    <rPh sb="0" eb="2">
      <t>キョウイク</t>
    </rPh>
    <rPh sb="2" eb="4">
      <t>ガクブ</t>
    </rPh>
    <phoneticPr fontId="1"/>
  </si>
  <si>
    <t>理工学部</t>
    <rPh sb="0" eb="2">
      <t>リコウ</t>
    </rPh>
    <rPh sb="2" eb="4">
      <t>ガクブ</t>
    </rPh>
    <phoneticPr fontId="1"/>
  </si>
  <si>
    <t>医学部</t>
    <rPh sb="0" eb="2">
      <t>イガク</t>
    </rPh>
    <rPh sb="2" eb="3">
      <t>ブ</t>
    </rPh>
    <phoneticPr fontId="1"/>
  </si>
  <si>
    <t>農林海洋科学部</t>
    <rPh sb="0" eb="2">
      <t>ノウリン</t>
    </rPh>
    <rPh sb="2" eb="4">
      <t>カイヨウ</t>
    </rPh>
    <rPh sb="4" eb="6">
      <t>カガク</t>
    </rPh>
    <rPh sb="6" eb="7">
      <t>ブ</t>
    </rPh>
    <phoneticPr fontId="1"/>
  </si>
  <si>
    <t>地域協働学部</t>
    <rPh sb="0" eb="2">
      <t>チイキ</t>
    </rPh>
    <rPh sb="2" eb="4">
      <t>キョウドウ</t>
    </rPh>
    <rPh sb="4" eb="6">
      <t>ガクブ</t>
    </rPh>
    <phoneticPr fontId="1"/>
  </si>
  <si>
    <t>総合人間自然科学研究科</t>
    <rPh sb="0" eb="2">
      <t>ソウゴウ</t>
    </rPh>
    <rPh sb="2" eb="4">
      <t>ニンゲン</t>
    </rPh>
    <rPh sb="4" eb="6">
      <t>シゼン</t>
    </rPh>
    <rPh sb="6" eb="8">
      <t>カガク</t>
    </rPh>
    <rPh sb="8" eb="11">
      <t>ケンキュウカ</t>
    </rPh>
    <phoneticPr fontId="1"/>
  </si>
  <si>
    <t>人文社会科学科人文科学コース</t>
    <rPh sb="0" eb="2">
      <t>ジンブン</t>
    </rPh>
    <rPh sb="2" eb="4">
      <t>シャカイ</t>
    </rPh>
    <rPh sb="4" eb="6">
      <t>カガク</t>
    </rPh>
    <rPh sb="6" eb="7">
      <t>カ</t>
    </rPh>
    <rPh sb="7" eb="9">
      <t>ジンブン</t>
    </rPh>
    <rPh sb="9" eb="11">
      <t>カガク</t>
    </rPh>
    <phoneticPr fontId="1"/>
  </si>
  <si>
    <t>学校教育教員養成課程</t>
    <rPh sb="0" eb="2">
      <t>ガッコウ</t>
    </rPh>
    <rPh sb="2" eb="4">
      <t>キョウイク</t>
    </rPh>
    <rPh sb="4" eb="6">
      <t>キョウイン</t>
    </rPh>
    <rPh sb="6" eb="8">
      <t>ヨウセイ</t>
    </rPh>
    <rPh sb="8" eb="10">
      <t>カテイ</t>
    </rPh>
    <phoneticPr fontId="1"/>
  </si>
  <si>
    <t>数学物理学科</t>
    <rPh sb="0" eb="2">
      <t>スウガク</t>
    </rPh>
    <rPh sb="2" eb="4">
      <t>ブツリ</t>
    </rPh>
    <rPh sb="4" eb="6">
      <t>ガッカ</t>
    </rPh>
    <phoneticPr fontId="1"/>
  </si>
  <si>
    <t>医学科</t>
    <rPh sb="0" eb="2">
      <t>イガク</t>
    </rPh>
    <rPh sb="2" eb="3">
      <t>カ</t>
    </rPh>
    <phoneticPr fontId="1"/>
  </si>
  <si>
    <t>農林資源環境科学科</t>
    <rPh sb="0" eb="2">
      <t>ノウリン</t>
    </rPh>
    <rPh sb="2" eb="4">
      <t>シゲン</t>
    </rPh>
    <rPh sb="4" eb="6">
      <t>カンキョウ</t>
    </rPh>
    <rPh sb="6" eb="8">
      <t>カガク</t>
    </rPh>
    <rPh sb="8" eb="9">
      <t>カ</t>
    </rPh>
    <phoneticPr fontId="1"/>
  </si>
  <si>
    <t>地域協働学科</t>
    <rPh sb="0" eb="2">
      <t>チイキ</t>
    </rPh>
    <rPh sb="2" eb="4">
      <t>キョウドウ</t>
    </rPh>
    <rPh sb="4" eb="6">
      <t>ガッカ</t>
    </rPh>
    <phoneticPr fontId="1"/>
  </si>
  <si>
    <t>人文社会科学専攻</t>
    <rPh sb="0" eb="2">
      <t>ジンブン</t>
    </rPh>
    <rPh sb="2" eb="4">
      <t>シャカイ</t>
    </rPh>
    <rPh sb="4" eb="6">
      <t>カガク</t>
    </rPh>
    <rPh sb="6" eb="8">
      <t>センコウ</t>
    </rPh>
    <phoneticPr fontId="1"/>
  </si>
  <si>
    <t>生涯教育課程</t>
    <rPh sb="0" eb="2">
      <t>ショウガイ</t>
    </rPh>
    <rPh sb="2" eb="4">
      <t>キョウイク</t>
    </rPh>
    <rPh sb="4" eb="6">
      <t>カテイ</t>
    </rPh>
    <phoneticPr fontId="1"/>
  </si>
  <si>
    <t>情報科学科</t>
    <rPh sb="0" eb="2">
      <t>ジョウホウ</t>
    </rPh>
    <rPh sb="2" eb="4">
      <t>カガク</t>
    </rPh>
    <rPh sb="4" eb="5">
      <t>カ</t>
    </rPh>
    <phoneticPr fontId="1"/>
  </si>
  <si>
    <t>看護学科</t>
    <rPh sb="0" eb="2">
      <t>カンゴ</t>
    </rPh>
    <rPh sb="2" eb="4">
      <t>ガッカ</t>
    </rPh>
    <phoneticPr fontId="1"/>
  </si>
  <si>
    <t>農芸化学科</t>
    <rPh sb="0" eb="2">
      <t>ノウゲイ</t>
    </rPh>
    <rPh sb="2" eb="4">
      <t>カガク</t>
    </rPh>
    <rPh sb="4" eb="5">
      <t>カ</t>
    </rPh>
    <phoneticPr fontId="1"/>
  </si>
  <si>
    <t>教職実践高度化専攻</t>
    <rPh sb="0" eb="2">
      <t>キョウショク</t>
    </rPh>
    <rPh sb="2" eb="4">
      <t>ジッセン</t>
    </rPh>
    <rPh sb="4" eb="7">
      <t>コウドカ</t>
    </rPh>
    <rPh sb="7" eb="9">
      <t>センコウ</t>
    </rPh>
    <phoneticPr fontId="1"/>
  </si>
  <si>
    <t>人文社会科学科社会科学コース</t>
    <rPh sb="0" eb="2">
      <t>ジンブン</t>
    </rPh>
    <rPh sb="2" eb="4">
      <t>シャカイ</t>
    </rPh>
    <rPh sb="4" eb="6">
      <t>カガク</t>
    </rPh>
    <rPh sb="6" eb="7">
      <t>カ</t>
    </rPh>
    <rPh sb="7" eb="9">
      <t>シャカイ</t>
    </rPh>
    <rPh sb="9" eb="11">
      <t>カガク</t>
    </rPh>
    <phoneticPr fontId="1"/>
  </si>
  <si>
    <t>生物科学科</t>
    <rPh sb="0" eb="2">
      <t>セイブツ</t>
    </rPh>
    <rPh sb="2" eb="4">
      <t>カガク</t>
    </rPh>
    <rPh sb="4" eb="5">
      <t>カ</t>
    </rPh>
    <phoneticPr fontId="1"/>
  </si>
  <si>
    <t>海洋資源科学科</t>
    <rPh sb="0" eb="2">
      <t>カイヨウ</t>
    </rPh>
    <rPh sb="2" eb="4">
      <t>シゲン</t>
    </rPh>
    <rPh sb="4" eb="6">
      <t>カガク</t>
    </rPh>
    <rPh sb="6" eb="7">
      <t>カ</t>
    </rPh>
    <phoneticPr fontId="1"/>
  </si>
  <si>
    <t>理工学専攻</t>
    <rPh sb="0" eb="2">
      <t>リコウ</t>
    </rPh>
    <rPh sb="2" eb="3">
      <t>ガク</t>
    </rPh>
    <rPh sb="3" eb="5">
      <t>センコウ</t>
    </rPh>
    <phoneticPr fontId="1"/>
  </si>
  <si>
    <t>化学生命理工学科</t>
    <rPh sb="0" eb="2">
      <t>カガク</t>
    </rPh>
    <rPh sb="2" eb="4">
      <t>セイメイ</t>
    </rPh>
    <rPh sb="4" eb="6">
      <t>リコウ</t>
    </rPh>
    <rPh sb="6" eb="8">
      <t>ガッカ</t>
    </rPh>
    <phoneticPr fontId="1"/>
  </si>
  <si>
    <t>医科学専攻</t>
    <rPh sb="0" eb="3">
      <t>イカガク</t>
    </rPh>
    <rPh sb="3" eb="5">
      <t>センコウ</t>
    </rPh>
    <phoneticPr fontId="1"/>
  </si>
  <si>
    <t>地球環境防災学科</t>
    <rPh sb="0" eb="2">
      <t>チキュウ</t>
    </rPh>
    <rPh sb="2" eb="4">
      <t>カンキョウ</t>
    </rPh>
    <rPh sb="4" eb="6">
      <t>ボウサイ</t>
    </rPh>
    <rPh sb="6" eb="8">
      <t>ガッカ</t>
    </rPh>
    <phoneticPr fontId="1"/>
  </si>
  <si>
    <t>看護学専攻</t>
    <rPh sb="0" eb="3">
      <t>カンゴガク</t>
    </rPh>
    <rPh sb="3" eb="5">
      <t>センコウ</t>
    </rPh>
    <phoneticPr fontId="1"/>
  </si>
  <si>
    <t>農林海洋科学専攻</t>
    <rPh sb="0" eb="2">
      <t>ノウリン</t>
    </rPh>
    <rPh sb="2" eb="4">
      <t>カイヨウ</t>
    </rPh>
    <rPh sb="4" eb="6">
      <t>カガク</t>
    </rPh>
    <rPh sb="6" eb="8">
      <t>センコウ</t>
    </rPh>
    <phoneticPr fontId="1"/>
  </si>
  <si>
    <t>応用自然科学専攻</t>
    <rPh sb="0" eb="2">
      <t>オウヨウ</t>
    </rPh>
    <rPh sb="2" eb="4">
      <t>シゼン</t>
    </rPh>
    <rPh sb="4" eb="6">
      <t>カガク</t>
    </rPh>
    <rPh sb="6" eb="8">
      <t>センコウ</t>
    </rPh>
    <phoneticPr fontId="1"/>
  </si>
  <si>
    <t>医学専攻</t>
    <rPh sb="0" eb="2">
      <t>イガク</t>
    </rPh>
    <rPh sb="2" eb="4">
      <t>センコウ</t>
    </rPh>
    <phoneticPr fontId="1"/>
  </si>
  <si>
    <t>黒潮圏総合科学専攻</t>
    <rPh sb="0" eb="2">
      <t>クロシオ</t>
    </rPh>
    <rPh sb="2" eb="3">
      <t>ケン</t>
    </rPh>
    <rPh sb="3" eb="5">
      <t>ソウゴウ</t>
    </rPh>
    <rPh sb="5" eb="7">
      <t>カガク</t>
    </rPh>
    <rPh sb="7" eb="9">
      <t>センコウ</t>
    </rPh>
    <phoneticPr fontId="1"/>
  </si>
  <si>
    <t>留学開始</t>
    <rPh sb="0" eb="2">
      <t>リュウガク</t>
    </rPh>
    <rPh sb="2" eb="4">
      <t>カイシ</t>
    </rPh>
    <phoneticPr fontId="1"/>
  </si>
  <si>
    <t>留学終了</t>
    <rPh sb="0" eb="2">
      <t>リュウガク</t>
    </rPh>
    <rPh sb="2" eb="4">
      <t>シュウリョウ</t>
    </rPh>
    <phoneticPr fontId="1"/>
  </si>
  <si>
    <t>利用していない</t>
    <rPh sb="0" eb="2">
      <t>リヨウ</t>
    </rPh>
    <phoneticPr fontId="1"/>
  </si>
  <si>
    <t>第一種奨学金（無利息）を利用している</t>
    <rPh sb="0" eb="1">
      <t>ダイ</t>
    </rPh>
    <rPh sb="1" eb="3">
      <t>イッシュ</t>
    </rPh>
    <rPh sb="3" eb="6">
      <t>ショウガクキン</t>
    </rPh>
    <rPh sb="7" eb="10">
      <t>ムリソク</t>
    </rPh>
    <rPh sb="12" eb="14">
      <t>リヨウ</t>
    </rPh>
    <phoneticPr fontId="1"/>
  </si>
  <si>
    <t>第一種及び第二種奨学金を利用している</t>
    <rPh sb="0" eb="3">
      <t>ダイイッシュ</t>
    </rPh>
    <rPh sb="3" eb="4">
      <t>オヨ</t>
    </rPh>
    <rPh sb="5" eb="7">
      <t>ダイニ</t>
    </rPh>
    <rPh sb="7" eb="8">
      <t>シュ</t>
    </rPh>
    <rPh sb="8" eb="11">
      <t>ショウガクキン</t>
    </rPh>
    <rPh sb="12" eb="14">
      <t>リヨウ</t>
    </rPh>
    <phoneticPr fontId="1"/>
  </si>
  <si>
    <t>相手機関名</t>
    <rPh sb="0" eb="2">
      <t>アイテ</t>
    </rPh>
    <rPh sb="2" eb="4">
      <t>キカン</t>
    </rPh>
    <rPh sb="4" eb="5">
      <t>メイ</t>
    </rPh>
    <phoneticPr fontId="1"/>
  </si>
  <si>
    <t>国名</t>
    <rPh sb="0" eb="2">
      <t>コクメイ</t>
    </rPh>
    <phoneticPr fontId="1"/>
  </si>
  <si>
    <t>秋学期</t>
    <rPh sb="0" eb="1">
      <t>アキ</t>
    </rPh>
    <rPh sb="1" eb="3">
      <t>ガッキ</t>
    </rPh>
    <phoneticPr fontId="1"/>
  </si>
  <si>
    <t>ブラビジャヤ大学</t>
    <rPh sb="6" eb="8">
      <t>ダイガク</t>
    </rPh>
    <phoneticPr fontId="1"/>
  </si>
  <si>
    <t>インドネシア</t>
  </si>
  <si>
    <t>2024年春学期Ⅱ</t>
  </si>
  <si>
    <t>2024年秋学期Ⅱ</t>
  </si>
  <si>
    <t>ボゴール農業大学</t>
    <rPh sb="4" eb="6">
      <t>ノウギョウ</t>
    </rPh>
    <rPh sb="6" eb="8">
      <t>ダイガク</t>
    </rPh>
    <phoneticPr fontId="1"/>
  </si>
  <si>
    <t>タンジュンプラ大学</t>
    <rPh sb="7" eb="9">
      <t>ダイガク</t>
    </rPh>
    <phoneticPr fontId="1"/>
  </si>
  <si>
    <t>リア外国語大学</t>
    <rPh sb="2" eb="5">
      <t>ガイコクゴ</t>
    </rPh>
    <rPh sb="5" eb="7">
      <t>ダイガク</t>
    </rPh>
    <phoneticPr fontId="1"/>
  </si>
  <si>
    <t>韓瑞大学校</t>
    <rPh sb="0" eb="1">
      <t>カン</t>
    </rPh>
    <rPh sb="1" eb="2">
      <t>ズイ</t>
    </rPh>
    <rPh sb="2" eb="4">
      <t>ダイガク</t>
    </rPh>
    <rPh sb="4" eb="5">
      <t>コウ</t>
    </rPh>
    <phoneticPr fontId="1"/>
  </si>
  <si>
    <t>韓国</t>
    <rPh sb="0" eb="2">
      <t>カンコク</t>
    </rPh>
    <phoneticPr fontId="1"/>
  </si>
  <si>
    <t>金剛大学校</t>
    <rPh sb="0" eb="2">
      <t>コンゴウ</t>
    </rPh>
    <rPh sb="2" eb="4">
      <t>ダイガク</t>
    </rPh>
    <rPh sb="4" eb="5">
      <t>コウ</t>
    </rPh>
    <phoneticPr fontId="1"/>
  </si>
  <si>
    <t>白石大学校</t>
    <rPh sb="0" eb="2">
      <t>シライシ</t>
    </rPh>
    <rPh sb="2" eb="4">
      <t>ダイガク</t>
    </rPh>
    <rPh sb="4" eb="5">
      <t>コウ</t>
    </rPh>
    <phoneticPr fontId="1"/>
  </si>
  <si>
    <t>明知大学校</t>
    <rPh sb="0" eb="1">
      <t>メイ</t>
    </rPh>
    <rPh sb="1" eb="2">
      <t>シ</t>
    </rPh>
    <rPh sb="2" eb="4">
      <t>ダイガク</t>
    </rPh>
    <rPh sb="4" eb="5">
      <t>コウ</t>
    </rPh>
    <phoneticPr fontId="1"/>
  </si>
  <si>
    <t>国立慶尚大学校</t>
  </si>
  <si>
    <t>東国大学校</t>
    <rPh sb="0" eb="2">
      <t>トウゴク</t>
    </rPh>
    <rPh sb="2" eb="4">
      <t>ダイガク</t>
    </rPh>
    <rPh sb="4" eb="5">
      <t>コウ</t>
    </rPh>
    <phoneticPr fontId="1"/>
  </si>
  <si>
    <t>コンケン大学</t>
    <rPh sb="4" eb="6">
      <t>ダイガク</t>
    </rPh>
    <phoneticPr fontId="1"/>
  </si>
  <si>
    <t>タイ</t>
  </si>
  <si>
    <t>2024年春学期Ⅰ</t>
  </si>
  <si>
    <t>2024年秋学期Ⅰ</t>
  </si>
  <si>
    <t>カセサート大学</t>
    <rPh sb="5" eb="7">
      <t>ダイガク</t>
    </rPh>
    <phoneticPr fontId="1"/>
  </si>
  <si>
    <t>タマサート大学</t>
    <rPh sb="5" eb="7">
      <t>ダイガク</t>
    </rPh>
    <phoneticPr fontId="1"/>
  </si>
  <si>
    <t>国立中山大学</t>
    <rPh sb="0" eb="2">
      <t>コクリツ</t>
    </rPh>
    <rPh sb="2" eb="4">
      <t>ナカヤマ</t>
    </rPh>
    <rPh sb="4" eb="6">
      <t>ダイガク</t>
    </rPh>
    <phoneticPr fontId="1"/>
  </si>
  <si>
    <t>台湾</t>
    <rPh sb="0" eb="2">
      <t>タイワン</t>
    </rPh>
    <phoneticPr fontId="1"/>
  </si>
  <si>
    <t>東海大学</t>
    <rPh sb="0" eb="2">
      <t>トウカイ</t>
    </rPh>
    <rPh sb="2" eb="4">
      <t>ダイガク</t>
    </rPh>
    <phoneticPr fontId="1"/>
  </si>
  <si>
    <t>中国文化大学</t>
    <rPh sb="0" eb="2">
      <t>チュウゴク</t>
    </rPh>
    <rPh sb="2" eb="4">
      <t>ブンカ</t>
    </rPh>
    <rPh sb="4" eb="6">
      <t>ダイガク</t>
    </rPh>
    <phoneticPr fontId="1"/>
  </si>
  <si>
    <t>国立東華大学</t>
    <rPh sb="0" eb="2">
      <t>コクリツ</t>
    </rPh>
    <rPh sb="2" eb="3">
      <t>ヒガシ</t>
    </rPh>
    <rPh sb="3" eb="4">
      <t>ハナ</t>
    </rPh>
    <rPh sb="4" eb="6">
      <t>ダイガク</t>
    </rPh>
    <phoneticPr fontId="1"/>
  </si>
  <si>
    <t>国立高雄科技大学</t>
    <rPh sb="0" eb="2">
      <t>コクリツ</t>
    </rPh>
    <rPh sb="2" eb="4">
      <t>タカオ</t>
    </rPh>
    <rPh sb="4" eb="6">
      <t>カギ</t>
    </rPh>
    <rPh sb="6" eb="8">
      <t>ダイガク</t>
    </rPh>
    <phoneticPr fontId="1"/>
  </si>
  <si>
    <t>安徽大学</t>
    <rPh sb="0" eb="2">
      <t>アンキ</t>
    </rPh>
    <rPh sb="2" eb="4">
      <t>ダイガク</t>
    </rPh>
    <phoneticPr fontId="1"/>
  </si>
  <si>
    <t>中国</t>
    <rPh sb="0" eb="2">
      <t>チュウゴク</t>
    </rPh>
    <phoneticPr fontId="1"/>
  </si>
  <si>
    <t>陜西科技大学</t>
  </si>
  <si>
    <t>瀋陽薬科大学</t>
  </si>
  <si>
    <t>河南大学</t>
    <rPh sb="0" eb="2">
      <t>カナン</t>
    </rPh>
    <rPh sb="2" eb="4">
      <t>ダイガク</t>
    </rPh>
    <phoneticPr fontId="1"/>
  </si>
  <si>
    <t>天津師範大学</t>
  </si>
  <si>
    <t>佳木斯大学</t>
  </si>
  <si>
    <t>南京航空航天大学</t>
  </si>
  <si>
    <t>上海海洋大学</t>
  </si>
  <si>
    <t>常州大学</t>
  </si>
  <si>
    <t>北京聯合大学</t>
  </si>
  <si>
    <t>北京外国語大学</t>
    <rPh sb="0" eb="2">
      <t>ペキン</t>
    </rPh>
    <rPh sb="2" eb="5">
      <t>ガイコクゴ</t>
    </rPh>
    <rPh sb="5" eb="7">
      <t>ダイガク</t>
    </rPh>
    <phoneticPr fontId="1"/>
  </si>
  <si>
    <t>東北大学秦皇島分校</t>
  </si>
  <si>
    <t>フィリピン大学</t>
    <rPh sb="5" eb="7">
      <t>ダイガク</t>
    </rPh>
    <phoneticPr fontId="1"/>
  </si>
  <si>
    <t>フィリピン</t>
  </si>
  <si>
    <t>ビコール大学</t>
    <rPh sb="4" eb="6">
      <t>ダイガク</t>
    </rPh>
    <phoneticPr fontId="1"/>
  </si>
  <si>
    <t>パルティド州立大学</t>
    <rPh sb="3" eb="5">
      <t>コクリツ</t>
    </rPh>
    <rPh sb="5" eb="7">
      <t>ダイガク</t>
    </rPh>
    <rPh sb="7" eb="9">
      <t>ダイガク</t>
    </rPh>
    <phoneticPr fontId="6"/>
  </si>
  <si>
    <t>カタンドゥアネス州立大学</t>
    <rPh sb="8" eb="9">
      <t>シュウ</t>
    </rPh>
    <rPh sb="9" eb="10">
      <t>リツ</t>
    </rPh>
    <rPh sb="10" eb="12">
      <t>ダイガク</t>
    </rPh>
    <phoneticPr fontId="7"/>
  </si>
  <si>
    <t>ハノイ科学大学</t>
    <rPh sb="3" eb="5">
      <t>カガク</t>
    </rPh>
    <rPh sb="5" eb="7">
      <t>ダイガク</t>
    </rPh>
    <phoneticPr fontId="1"/>
  </si>
  <si>
    <t>ベトナム</t>
  </si>
  <si>
    <t>ハノイ科学工業大学</t>
    <rPh sb="3" eb="5">
      <t>カガク</t>
    </rPh>
    <rPh sb="5" eb="7">
      <t>コウギョウ</t>
    </rPh>
    <rPh sb="7" eb="9">
      <t>ダイガク</t>
    </rPh>
    <phoneticPr fontId="1"/>
  </si>
  <si>
    <t>タイグエン大学</t>
    <rPh sb="5" eb="7">
      <t>ダイガク</t>
    </rPh>
    <phoneticPr fontId="1"/>
  </si>
  <si>
    <t>マレーシアプトラ大学</t>
    <rPh sb="8" eb="10">
      <t>ダイガク</t>
    </rPh>
    <phoneticPr fontId="1"/>
  </si>
  <si>
    <t>マレーシア</t>
  </si>
  <si>
    <t>マレーシアサラワク大学</t>
    <rPh sb="9" eb="11">
      <t>ダイガク</t>
    </rPh>
    <phoneticPr fontId="1"/>
  </si>
  <si>
    <t>アイルランド王立外科医学院バーレーン医科大学</t>
  </si>
  <si>
    <t>バーレーン</t>
  </si>
  <si>
    <t>ガーナ大学</t>
    <rPh sb="3" eb="5">
      <t>ダイガク</t>
    </rPh>
    <phoneticPr fontId="1"/>
  </si>
  <si>
    <t>ガーナ</t>
  </si>
  <si>
    <t>米国</t>
    <rPh sb="0" eb="2">
      <t>ベイコク</t>
    </rPh>
    <phoneticPr fontId="1"/>
  </si>
  <si>
    <t>カリフォルニア州立大学フレズノ校</t>
    <rPh sb="7" eb="9">
      <t>シュウリツ</t>
    </rPh>
    <rPh sb="9" eb="11">
      <t>ダイガク</t>
    </rPh>
    <rPh sb="15" eb="16">
      <t>コウ</t>
    </rPh>
    <phoneticPr fontId="1"/>
  </si>
  <si>
    <t>南マットグロッソ連邦大学</t>
  </si>
  <si>
    <t>ブラジル</t>
  </si>
  <si>
    <t>国立ポリテク工科大学 応用研究所，サルティジョ校</t>
  </si>
  <si>
    <t>メキシコ</t>
  </si>
  <si>
    <t>サルティージョ工科大学</t>
    <rPh sb="7" eb="9">
      <t>コウカ</t>
    </rPh>
    <rPh sb="9" eb="11">
      <t>ダイガク</t>
    </rPh>
    <phoneticPr fontId="1"/>
  </si>
  <si>
    <t>南ボヘミア大学　</t>
    <rPh sb="0" eb="1">
      <t>ミナミ</t>
    </rPh>
    <rPh sb="5" eb="7">
      <t>ダイガク</t>
    </rPh>
    <phoneticPr fontId="1"/>
  </si>
  <si>
    <t>チェコ</t>
  </si>
  <si>
    <t>インランドノルウェー応用科学大学</t>
    <rPh sb="10" eb="12">
      <t>オウヨウ</t>
    </rPh>
    <rPh sb="12" eb="14">
      <t>カガク</t>
    </rPh>
    <rPh sb="14" eb="16">
      <t>ダイガク</t>
    </rPh>
    <phoneticPr fontId="1"/>
  </si>
  <si>
    <t>ノルウェー</t>
  </si>
  <si>
    <t>クラクフ工科大学</t>
    <rPh sb="4" eb="6">
      <t>コウカ</t>
    </rPh>
    <rPh sb="6" eb="8">
      <t>ダイガク</t>
    </rPh>
    <phoneticPr fontId="1"/>
  </si>
  <si>
    <t>ポーランド</t>
  </si>
  <si>
    <t>カザフ国立大学</t>
    <rPh sb="3" eb="5">
      <t>コクリツ</t>
    </rPh>
    <rPh sb="5" eb="7">
      <t>ダイガク</t>
    </rPh>
    <phoneticPr fontId="1"/>
  </si>
  <si>
    <t>カザフスタン</t>
  </si>
  <si>
    <t>セントラル・ランカシャー大学</t>
    <rPh sb="12" eb="14">
      <t>ダイガク</t>
    </rPh>
    <phoneticPr fontId="1"/>
  </si>
  <si>
    <t>英国</t>
    <rPh sb="0" eb="2">
      <t>エイコク</t>
    </rPh>
    <phoneticPr fontId="1"/>
  </si>
  <si>
    <t>釜山外国語大学校</t>
    <rPh sb="0" eb="2">
      <t>プサン</t>
    </rPh>
    <rPh sb="2" eb="5">
      <t>ガイコクゴ</t>
    </rPh>
    <rPh sb="5" eb="7">
      <t>ダイガク</t>
    </rPh>
    <rPh sb="7" eb="8">
      <t>コウ</t>
    </rPh>
    <phoneticPr fontId="1"/>
  </si>
  <si>
    <t>高雄大学人文社会科学部</t>
  </si>
  <si>
    <t>開南大学</t>
    <rPh sb="0" eb="1">
      <t>ヒラ</t>
    </rPh>
    <rPh sb="1" eb="2">
      <t>ミナミ</t>
    </rPh>
    <rPh sb="2" eb="4">
      <t>ダイガク</t>
    </rPh>
    <phoneticPr fontId="1"/>
  </si>
  <si>
    <t>淡江大学</t>
  </si>
  <si>
    <t>北京語言大学</t>
    <rPh sb="0" eb="2">
      <t>ペキン</t>
    </rPh>
    <rPh sb="2" eb="4">
      <t>ゴゲン</t>
    </rPh>
    <rPh sb="4" eb="6">
      <t>ダイガク</t>
    </rPh>
    <phoneticPr fontId="1"/>
  </si>
  <si>
    <t>樹人医護管理専科学校</t>
  </si>
  <si>
    <t>台湾</t>
  </si>
  <si>
    <t>モンゴル・ロシア共同学校</t>
  </si>
  <si>
    <t>モンゴル</t>
  </si>
  <si>
    <t>パレストラ体育スポーツ大学</t>
  </si>
  <si>
    <t>ユニバーシティー・カレッジ・コペンハーゲン</t>
  </si>
  <si>
    <t>デンマーク</t>
  </si>
  <si>
    <t>ユバスキュラ大学</t>
    <rPh sb="6" eb="8">
      <t>ダイガク</t>
    </rPh>
    <phoneticPr fontId="1"/>
  </si>
  <si>
    <t>フィンランド</t>
  </si>
  <si>
    <t>イェーテボリ大学</t>
    <rPh sb="6" eb="8">
      <t>ダイガク</t>
    </rPh>
    <phoneticPr fontId="1"/>
  </si>
  <si>
    <t>スウェーデン</t>
  </si>
  <si>
    <t>浙江大学生物系統工程及び食品科学学院</t>
    <rPh sb="0" eb="1">
      <t>セチ</t>
    </rPh>
    <rPh sb="1" eb="2">
      <t>エ</t>
    </rPh>
    <rPh sb="2" eb="4">
      <t>ダイガク</t>
    </rPh>
    <rPh sb="4" eb="6">
      <t>セイブツ</t>
    </rPh>
    <rPh sb="6" eb="8">
      <t>ケイトウ</t>
    </rPh>
    <rPh sb="8" eb="10">
      <t>コウテイ</t>
    </rPh>
    <rPh sb="10" eb="11">
      <t>オヨ</t>
    </rPh>
    <rPh sb="12" eb="14">
      <t>ショクヒン</t>
    </rPh>
    <rPh sb="14" eb="16">
      <t>カガク</t>
    </rPh>
    <rPh sb="16" eb="18">
      <t>ガクイン</t>
    </rPh>
    <phoneticPr fontId="1"/>
  </si>
  <si>
    <t>シェレバングラ農科大学</t>
  </si>
  <si>
    <t>バングラデシユ</t>
  </si>
  <si>
    <t>ラクイラ大学土木建設建築環境工学部</t>
    <rPh sb="4" eb="6">
      <t>ダイガク</t>
    </rPh>
    <rPh sb="6" eb="8">
      <t>ドボク</t>
    </rPh>
    <rPh sb="8" eb="10">
      <t>ケンセツ</t>
    </rPh>
    <rPh sb="10" eb="12">
      <t>ケンチク</t>
    </rPh>
    <rPh sb="12" eb="14">
      <t>カンキョウ</t>
    </rPh>
    <rPh sb="14" eb="17">
      <t>コウガクブ</t>
    </rPh>
    <phoneticPr fontId="6"/>
  </si>
  <si>
    <t>イタリア</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</si>
</sst>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quot;月&quot;d&quot;日&quot;\(aaa\)"/>
    <numFmt numFmtId="177" formatCode="yyyy&quot;年&quot;m&quot;月&quot;;@"/>
    <numFmt numFmtId="178" formatCode="yyyy&quot;年&quot;m&quot;月&quot;d&quot;日&quot;;@"/>
  </numFmts>
  <fonts count="31" x14ac:knownFonts="1">
    <font>
      <sz val="11"/>
      <color theme="1"/>
      <name val="ＭＳ Ｐゴシック"/>
      <family val="2"/>
      <charset val="128"/>
      <scheme val="minor"/>
    </font>
    <font>
      <sz val="6"/>
      <name val="ＭＳ Ｐゴシック"/>
      <family val="2"/>
      <charset val="128"/>
      <scheme val="minor"/>
    </font>
    <font>
      <b/>
      <sz val="24"/>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1"/>
      <color theme="1"/>
      <name val="ＭＳ 明朝"/>
      <family val="1"/>
      <charset val="128"/>
    </font>
    <font>
      <sz val="12"/>
      <color theme="1"/>
      <name val="ＭＳ 明朝"/>
      <family val="1"/>
      <charset val="128"/>
    </font>
    <font>
      <sz val="10"/>
      <color theme="1"/>
      <name val="ＭＳ 明朝"/>
      <family val="1"/>
      <charset val="128"/>
    </font>
    <font>
      <sz val="9"/>
      <color theme="1"/>
      <name val="ＭＳ 明朝"/>
      <family val="1"/>
      <charset val="128"/>
    </font>
    <font>
      <sz val="11"/>
      <color theme="1"/>
      <name val="ＭＳ Ｐゴシック"/>
      <family val="3"/>
      <charset val="128"/>
      <scheme val="minor"/>
    </font>
    <font>
      <b/>
      <sz val="12"/>
      <color theme="1"/>
      <name val="ＭＳ 明朝"/>
      <family val="1"/>
      <charset val="128"/>
    </font>
    <font>
      <b/>
      <sz val="9"/>
      <color theme="1"/>
      <name val="ＭＳ 明朝"/>
      <family val="1"/>
      <charset val="128"/>
    </font>
    <font>
      <b/>
      <sz val="11"/>
      <color theme="1"/>
      <name val="ＭＳ ゴシック"/>
      <family val="3"/>
      <charset val="128"/>
    </font>
    <font>
      <b/>
      <sz val="11"/>
      <color theme="1"/>
      <name val="ＭＳ 明朝"/>
      <family val="1"/>
      <charset val="128"/>
    </font>
    <font>
      <b/>
      <sz val="10"/>
      <color theme="1"/>
      <name val="ＭＳ 明朝"/>
      <family val="1"/>
      <charset val="128"/>
    </font>
    <font>
      <sz val="16"/>
      <color theme="1"/>
      <name val="HG教科書体"/>
      <family val="1"/>
      <charset val="128"/>
    </font>
    <font>
      <sz val="16"/>
      <color theme="1"/>
      <name val="HGP教科書体"/>
      <family val="1"/>
      <charset val="128"/>
    </font>
    <font>
      <sz val="16"/>
      <color theme="1"/>
      <name val="HGS教科書体"/>
      <family val="1"/>
      <charset val="128"/>
    </font>
    <font>
      <sz val="14"/>
      <color theme="1"/>
      <name val="ＭＳ 明朝"/>
      <family val="1"/>
      <charset val="128"/>
    </font>
    <font>
      <sz val="8"/>
      <color theme="1"/>
      <name val="ＭＳ Ｐゴシック"/>
      <family val="2"/>
      <charset val="128"/>
      <scheme val="minor"/>
    </font>
    <font>
      <sz val="8"/>
      <color theme="1"/>
      <name val="ＭＳ 明朝"/>
      <family val="1"/>
      <charset val="128"/>
    </font>
    <font>
      <sz val="18"/>
      <color theme="1"/>
      <name val="ＭＳ 明朝"/>
      <family val="1"/>
      <charset val="128"/>
    </font>
    <font>
      <sz val="11"/>
      <name val="ＭＳ Ｐゴシック"/>
      <family val="2"/>
      <charset val="128"/>
      <scheme val="minor"/>
    </font>
    <font>
      <sz val="10"/>
      <name val="ＭＳ Ｐゴシック"/>
      <family val="3"/>
      <charset val="128"/>
      <scheme val="minor"/>
    </font>
    <font>
      <sz val="8.8000000000000007"/>
      <name val="ＭＳ Ｐゴシック"/>
      <family val="3"/>
      <charset val="128"/>
    </font>
    <font>
      <sz val="11"/>
      <name val="ＭＳ Ｐゴシック"/>
      <family val="3"/>
      <charset val="128"/>
      <scheme val="minor"/>
    </font>
    <font>
      <sz val="11"/>
      <color theme="0"/>
      <name val="ＭＳ 明朝"/>
      <family val="1"/>
      <charset val="128"/>
    </font>
  </fonts>
  <fills count="8">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1">
    <xf numFmtId="0" fontId="0" fillId="0" borderId="0">
      <alignment vertical="center"/>
    </xf>
  </cellStyleXfs>
  <cellXfs count="250">
    <xf numFmtId="0" fontId="0" fillId="0" borderId="0" xfId="0">
      <alignment vertical="center"/>
    </xf>
    <xf numFmtId="0" fontId="2"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lignment vertical="center"/>
    </xf>
    <xf numFmtId="0" fontId="6" fillId="0" borderId="0" xfId="0" applyFont="1">
      <alignment vertical="center"/>
    </xf>
    <xf numFmtId="0" fontId="6" fillId="0" borderId="1" xfId="0" applyFont="1" applyBorder="1">
      <alignment vertical="center"/>
    </xf>
    <xf numFmtId="0" fontId="6" fillId="0" borderId="1"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vertical="center" shrinkToFit="1"/>
    </xf>
    <xf numFmtId="0" fontId="9" fillId="0" borderId="0" xfId="0" applyFont="1">
      <alignment vertical="center"/>
    </xf>
    <xf numFmtId="0" fontId="10" fillId="0" borderId="0" xfId="0" applyFont="1">
      <alignment vertical="center"/>
    </xf>
    <xf numFmtId="0" fontId="9" fillId="0" borderId="0" xfId="0" applyFont="1" applyAlignment="1">
      <alignment horizontal="left" vertical="center" wrapText="1"/>
    </xf>
    <xf numFmtId="0" fontId="0" fillId="0" borderId="3" xfId="0" applyBorder="1">
      <alignment vertical="center"/>
    </xf>
    <xf numFmtId="56" fontId="0" fillId="0" borderId="0" xfId="0" applyNumberFormat="1">
      <alignment vertical="center"/>
    </xf>
    <xf numFmtId="0" fontId="13" fillId="0" borderId="12" xfId="0" applyFont="1" applyBorder="1" applyAlignment="1">
      <alignment horizontal="center" vertical="center" wrapText="1"/>
    </xf>
    <xf numFmtId="0" fontId="13" fillId="0" borderId="0" xfId="0" applyFont="1" applyAlignment="1">
      <alignment horizontal="center" vertical="center" wrapText="1"/>
    </xf>
    <xf numFmtId="0" fontId="11" fillId="0" borderId="0" xfId="0" applyFont="1" applyAlignment="1">
      <alignment vertical="top"/>
    </xf>
    <xf numFmtId="0" fontId="10" fillId="0" borderId="2" xfId="0" applyFont="1" applyBorder="1">
      <alignment vertical="center"/>
    </xf>
    <xf numFmtId="0" fontId="9" fillId="0" borderId="2" xfId="0" applyFont="1" applyBorder="1">
      <alignment vertical="center"/>
    </xf>
    <xf numFmtId="0" fontId="6" fillId="2" borderId="1" xfId="0" applyFont="1" applyFill="1" applyBorder="1">
      <alignment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176" fontId="3"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0" fillId="0" borderId="1" xfId="0" applyBorder="1" applyAlignment="1">
      <alignment horizontal="center" vertical="center"/>
    </xf>
    <xf numFmtId="0" fontId="3" fillId="0" borderId="1" xfId="0" applyFont="1" applyBorder="1" applyAlignment="1">
      <alignment horizontal="center" vertical="center"/>
    </xf>
    <xf numFmtId="0" fontId="23" fillId="0" borderId="0" xfId="0" applyFont="1" applyAlignment="1">
      <alignment horizontal="center" vertical="center"/>
    </xf>
    <xf numFmtId="0" fontId="23" fillId="6" borderId="1" xfId="0" applyFont="1" applyFill="1" applyBorder="1" applyAlignment="1">
      <alignment horizontal="center" vertical="center"/>
    </xf>
    <xf numFmtId="0" fontId="7" fillId="6" borderId="1" xfId="0" applyFont="1" applyFill="1" applyBorder="1" applyAlignment="1">
      <alignment horizontal="center" vertical="center" shrinkToFit="1"/>
    </xf>
    <xf numFmtId="0" fontId="8" fillId="6" borderId="1" xfId="0" applyFont="1" applyFill="1" applyBorder="1" applyAlignment="1">
      <alignment horizontal="center" vertical="center" shrinkToFit="1"/>
    </xf>
    <xf numFmtId="0" fontId="6" fillId="6" borderId="1" xfId="0" applyFont="1" applyFill="1" applyBorder="1" applyAlignment="1">
      <alignment vertical="center" shrinkToFit="1"/>
    </xf>
    <xf numFmtId="0" fontId="6" fillId="6" borderId="1" xfId="0" applyFont="1" applyFill="1" applyBorder="1">
      <alignment vertical="center"/>
    </xf>
    <xf numFmtId="177" fontId="6" fillId="0" borderId="1" xfId="0" applyNumberFormat="1" applyFont="1" applyBorder="1">
      <alignment vertical="center"/>
    </xf>
    <xf numFmtId="0" fontId="6" fillId="0" borderId="7" xfId="0" applyFont="1" applyBorder="1">
      <alignment vertical="center"/>
    </xf>
    <xf numFmtId="0" fontId="6" fillId="7" borderId="1" xfId="0" applyFont="1" applyFill="1" applyBorder="1">
      <alignment vertical="center"/>
    </xf>
    <xf numFmtId="177" fontId="6" fillId="0" borderId="1" xfId="0" applyNumberFormat="1" applyFont="1" applyBorder="1" applyAlignment="1">
      <alignment vertical="center" shrinkToFit="1"/>
    </xf>
    <xf numFmtId="0" fontId="9" fillId="0" borderId="14" xfId="0" applyFont="1" applyBorder="1">
      <alignment vertical="center"/>
    </xf>
    <xf numFmtId="0" fontId="11" fillId="0" borderId="14" xfId="0" applyFont="1" applyBorder="1" applyAlignment="1">
      <alignment vertical="top"/>
    </xf>
    <xf numFmtId="17" fontId="6" fillId="0" borderId="0" xfId="0" applyNumberFormat="1" applyFont="1">
      <alignment vertical="center"/>
    </xf>
    <xf numFmtId="14" fontId="6" fillId="0" borderId="0" xfId="0" applyNumberFormat="1" applyFont="1">
      <alignment vertical="center"/>
    </xf>
    <xf numFmtId="0" fontId="6" fillId="5" borderId="1" xfId="0" applyFont="1" applyFill="1" applyBorder="1">
      <alignment vertical="center"/>
    </xf>
    <xf numFmtId="0" fontId="26" fillId="0" borderId="0" xfId="0" applyFont="1">
      <alignment vertical="center"/>
    </xf>
    <xf numFmtId="0" fontId="28" fillId="0" borderId="0" xfId="0" applyFont="1">
      <alignment vertical="center"/>
    </xf>
    <xf numFmtId="0" fontId="29" fillId="0" borderId="0" xfId="0" applyFont="1">
      <alignment vertical="center"/>
    </xf>
    <xf numFmtId="178" fontId="27" fillId="0" borderId="0" xfId="0" applyNumberFormat="1" applyFont="1" applyAlignment="1">
      <alignment horizontal="center" vertical="center"/>
    </xf>
    <xf numFmtId="0" fontId="30" fillId="0" borderId="0" xfId="0" applyFont="1">
      <alignment vertical="center"/>
    </xf>
    <xf numFmtId="0" fontId="9" fillId="0" borderId="0" xfId="0" applyFont="1" applyAlignment="1">
      <alignment horizontal="center" vertical="center"/>
    </xf>
    <xf numFmtId="0" fontId="30" fillId="5" borderId="12" xfId="0" applyFont="1" applyFill="1" applyBorder="1" applyAlignment="1">
      <alignment horizontal="center" vertical="center"/>
    </xf>
    <xf numFmtId="0" fontId="30" fillId="5" borderId="0" xfId="0" applyFont="1" applyFill="1" applyAlignment="1">
      <alignment horizontal="center" vertical="center"/>
    </xf>
    <xf numFmtId="0" fontId="9" fillId="5" borderId="0" xfId="0" applyFont="1" applyFill="1" applyAlignment="1">
      <alignment horizontal="center" vertical="center"/>
    </xf>
    <xf numFmtId="0" fontId="9" fillId="3" borderId="1"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11" fillId="4" borderId="8" xfId="0" applyFont="1" applyFill="1" applyBorder="1" applyAlignment="1">
      <alignment horizontal="center" vertical="center" shrinkToFit="1"/>
    </xf>
    <xf numFmtId="0" fontId="11" fillId="4" borderId="3" xfId="0" applyFont="1" applyFill="1" applyBorder="1" applyAlignment="1">
      <alignment horizontal="center" vertical="center" shrinkToFit="1"/>
    </xf>
    <xf numFmtId="0" fontId="11" fillId="4" borderId="9" xfId="0" applyFont="1" applyFill="1" applyBorder="1" applyAlignment="1">
      <alignment horizontal="center" vertical="center" shrinkToFit="1"/>
    </xf>
    <xf numFmtId="0" fontId="11" fillId="4" borderId="10" xfId="0" applyFont="1" applyFill="1" applyBorder="1" applyAlignment="1">
      <alignment horizontal="center" vertical="center" shrinkToFit="1"/>
    </xf>
    <xf numFmtId="0" fontId="11" fillId="4" borderId="2" xfId="0" applyFont="1" applyFill="1" applyBorder="1" applyAlignment="1">
      <alignment horizontal="center" vertical="center" shrinkToFit="1"/>
    </xf>
    <xf numFmtId="0" fontId="11" fillId="4" borderId="11" xfId="0" applyFont="1" applyFill="1" applyBorder="1" applyAlignment="1">
      <alignment horizontal="center" vertical="center" shrinkToFit="1"/>
    </xf>
    <xf numFmtId="0" fontId="11" fillId="0" borderId="8"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11" xfId="0" applyFont="1" applyBorder="1" applyAlignment="1">
      <alignment horizontal="center" vertical="center" shrinkToFit="1"/>
    </xf>
    <xf numFmtId="0" fontId="11" fillId="3" borderId="8"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11" xfId="0" applyFont="1" applyFill="1" applyBorder="1" applyAlignment="1">
      <alignment horizontal="center" vertical="center"/>
    </xf>
    <xf numFmtId="0" fontId="9" fillId="4" borderId="8" xfId="0" applyFont="1" applyFill="1" applyBorder="1" applyAlignment="1">
      <alignment horizontal="center" vertical="center" shrinkToFit="1"/>
    </xf>
    <xf numFmtId="0" fontId="9" fillId="4" borderId="3" xfId="0" applyFont="1" applyFill="1" applyBorder="1" applyAlignment="1">
      <alignment horizontal="center" vertical="center" shrinkToFit="1"/>
    </xf>
    <xf numFmtId="0" fontId="9" fillId="4" borderId="9" xfId="0" applyFont="1" applyFill="1" applyBorder="1" applyAlignment="1">
      <alignment horizontal="center" vertical="center" shrinkToFit="1"/>
    </xf>
    <xf numFmtId="0" fontId="9" fillId="4" borderId="10" xfId="0" applyFont="1" applyFill="1" applyBorder="1" applyAlignment="1">
      <alignment horizontal="center" vertical="center" shrinkToFit="1"/>
    </xf>
    <xf numFmtId="0" fontId="9" fillId="4" borderId="2" xfId="0" applyFont="1" applyFill="1" applyBorder="1" applyAlignment="1">
      <alignment horizontal="center" vertical="center" shrinkToFit="1"/>
    </xf>
    <xf numFmtId="0" fontId="9" fillId="4" borderId="11" xfId="0" applyFont="1" applyFill="1" applyBorder="1" applyAlignment="1">
      <alignment horizontal="center" vertical="center" shrinkToFit="1"/>
    </xf>
    <xf numFmtId="0" fontId="9" fillId="0" borderId="8"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11" xfId="0" applyFont="1" applyBorder="1" applyAlignment="1">
      <alignment horizontal="center" vertical="center" shrinkToFit="1"/>
    </xf>
    <xf numFmtId="0" fontId="11" fillId="3" borderId="1" xfId="0" applyFont="1" applyFill="1" applyBorder="1" applyAlignment="1">
      <alignment horizontal="center" vertical="center"/>
    </xf>
    <xf numFmtId="0" fontId="11" fillId="3" borderId="1" xfId="0" applyFont="1" applyFill="1" applyBorder="1" applyAlignment="1">
      <alignment horizontal="center" vertical="center" wrapText="1"/>
    </xf>
    <xf numFmtId="0" fontId="22" fillId="0" borderId="1" xfId="0" applyFont="1" applyBorder="1" applyAlignment="1">
      <alignment horizontal="center" vertical="center"/>
    </xf>
    <xf numFmtId="0" fontId="9" fillId="0" borderId="3" xfId="0" applyFont="1" applyBorder="1" applyAlignment="1">
      <alignment horizontal="center" vertical="center" wrapText="1"/>
    </xf>
    <xf numFmtId="0" fontId="9" fillId="0" borderId="9"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0" xfId="0" applyFont="1" applyAlignment="1">
      <alignment horizontal="left" vertical="center" wrapText="1"/>
    </xf>
    <xf numFmtId="177" fontId="9" fillId="4" borderId="8" xfId="0" applyNumberFormat="1" applyFont="1" applyFill="1" applyBorder="1" applyAlignment="1">
      <alignment horizontal="center" vertical="center" wrapText="1"/>
    </xf>
    <xf numFmtId="177" fontId="9" fillId="4" borderId="3" xfId="0" applyNumberFormat="1" applyFont="1" applyFill="1" applyBorder="1" applyAlignment="1">
      <alignment horizontal="center" vertical="center" wrapText="1"/>
    </xf>
    <xf numFmtId="177" fontId="9" fillId="4" borderId="10" xfId="0" applyNumberFormat="1" applyFont="1" applyFill="1" applyBorder="1" applyAlignment="1">
      <alignment horizontal="center" vertical="center" wrapText="1"/>
    </xf>
    <xf numFmtId="177" fontId="9" fillId="4" borderId="2" xfId="0" applyNumberFormat="1" applyFont="1" applyFill="1" applyBorder="1" applyAlignment="1">
      <alignment horizontal="center" vertical="center" wrapText="1"/>
    </xf>
    <xf numFmtId="177" fontId="9" fillId="4" borderId="9" xfId="0" applyNumberFormat="1" applyFont="1" applyFill="1" applyBorder="1" applyAlignment="1">
      <alignment horizontal="center" vertical="center" wrapText="1"/>
    </xf>
    <xf numFmtId="177" fontId="9" fillId="4" borderId="11" xfId="0" applyNumberFormat="1" applyFont="1" applyFill="1" applyBorder="1" applyAlignment="1">
      <alignment horizontal="center" vertical="center" wrapText="1"/>
    </xf>
    <xf numFmtId="0" fontId="22" fillId="0" borderId="8" xfId="0" applyFont="1" applyBorder="1" applyAlignment="1">
      <alignment horizontal="center" vertical="center"/>
    </xf>
    <xf numFmtId="0" fontId="22" fillId="0" borderId="3" xfId="0" applyFont="1" applyBorder="1" applyAlignment="1">
      <alignment horizontal="center" vertical="center"/>
    </xf>
    <xf numFmtId="0" fontId="22" fillId="0" borderId="10" xfId="0" applyFont="1" applyBorder="1" applyAlignment="1">
      <alignment horizontal="center" vertical="center"/>
    </xf>
    <xf numFmtId="0" fontId="22" fillId="0" borderId="2" xfId="0" applyFont="1" applyBorder="1" applyAlignment="1">
      <alignment horizontal="center" vertical="center"/>
    </xf>
    <xf numFmtId="0" fontId="25" fillId="0" borderId="3" xfId="0" applyFont="1" applyBorder="1" applyAlignment="1">
      <alignment horizontal="left" vertical="center"/>
    </xf>
    <xf numFmtId="0" fontId="25" fillId="0" borderId="9" xfId="0" applyFont="1" applyBorder="1" applyAlignment="1">
      <alignment horizontal="left" vertical="center"/>
    </xf>
    <xf numFmtId="0" fontId="25" fillId="0" borderId="2" xfId="0" applyFont="1" applyBorder="1" applyAlignment="1">
      <alignment horizontal="left" vertical="center"/>
    </xf>
    <xf numFmtId="0" fontId="25" fillId="0" borderId="11" xfId="0" applyFont="1" applyBorder="1" applyAlignment="1">
      <alignment horizontal="left" vertical="center"/>
    </xf>
    <xf numFmtId="0" fontId="9" fillId="0" borderId="1" xfId="0" applyFont="1" applyBorder="1" applyAlignment="1">
      <alignment horizontal="center" vertical="center"/>
    </xf>
    <xf numFmtId="0" fontId="9" fillId="4" borderId="7" xfId="0" applyFont="1" applyFill="1" applyBorder="1" applyAlignment="1">
      <alignment horizontal="center" vertical="center"/>
    </xf>
    <xf numFmtId="0" fontId="9" fillId="4" borderId="17" xfId="0" applyFont="1" applyFill="1" applyBorder="1" applyAlignment="1">
      <alignment horizontal="center" vertical="center"/>
    </xf>
    <xf numFmtId="0" fontId="9" fillId="4" borderId="18" xfId="0" applyFont="1" applyFill="1" applyBorder="1" applyAlignment="1">
      <alignment horizontal="center" vertical="center"/>
    </xf>
    <xf numFmtId="0" fontId="9" fillId="4" borderId="1" xfId="0" applyFont="1" applyFill="1" applyBorder="1" applyAlignment="1">
      <alignment horizontal="center" vertical="center"/>
    </xf>
    <xf numFmtId="0" fontId="10" fillId="4" borderId="13" xfId="0" applyFont="1" applyFill="1" applyBorder="1" applyAlignment="1">
      <alignment horizontal="center" vertical="center"/>
    </xf>
    <xf numFmtId="0" fontId="10" fillId="4" borderId="14" xfId="0" applyFont="1" applyFill="1" applyBorder="1" applyAlignment="1">
      <alignment horizontal="center" vertical="center"/>
    </xf>
    <xf numFmtId="0" fontId="10" fillId="4" borderId="10" xfId="0" applyFont="1" applyFill="1" applyBorder="1" applyAlignment="1">
      <alignment horizontal="center" vertical="center"/>
    </xf>
    <xf numFmtId="0" fontId="10" fillId="4" borderId="2" xfId="0" applyFont="1" applyFill="1" applyBorder="1" applyAlignment="1">
      <alignment horizontal="center" vertical="center"/>
    </xf>
    <xf numFmtId="0" fontId="25" fillId="0" borderId="14" xfId="0" applyFont="1" applyBorder="1" applyAlignment="1">
      <alignment horizontal="center" vertical="center"/>
    </xf>
    <xf numFmtId="0" fontId="25" fillId="0" borderId="15" xfId="0" applyFont="1" applyBorder="1" applyAlignment="1">
      <alignment horizontal="center" vertical="center"/>
    </xf>
    <xf numFmtId="0" fontId="25" fillId="0" borderId="2" xfId="0" applyFont="1" applyBorder="1" applyAlignment="1">
      <alignment horizontal="center" vertical="center"/>
    </xf>
    <xf numFmtId="0" fontId="25" fillId="0" borderId="11" xfId="0" applyFont="1" applyBorder="1" applyAlignment="1">
      <alignment horizontal="center" vertical="center"/>
    </xf>
    <xf numFmtId="0" fontId="10" fillId="0" borderId="0" xfId="0" applyFont="1" applyAlignment="1">
      <alignment horizontal="distributed" vertical="center"/>
    </xf>
    <xf numFmtId="0" fontId="10" fillId="0" borderId="2" xfId="0" applyFont="1" applyBorder="1" applyAlignment="1">
      <alignment horizontal="distributed" vertical="center"/>
    </xf>
    <xf numFmtId="0" fontId="9" fillId="4" borderId="0" xfId="0" applyFont="1" applyFill="1" applyAlignment="1">
      <alignment horizontal="center" vertical="center"/>
    </xf>
    <xf numFmtId="0" fontId="10" fillId="4" borderId="1"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6" xfId="0" applyFont="1" applyFill="1" applyBorder="1" applyAlignment="1">
      <alignment horizontal="center" vertical="center"/>
    </xf>
    <xf numFmtId="0" fontId="11" fillId="3" borderId="4"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9" fillId="4" borderId="3"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10"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11" xfId="0" applyFont="1" applyFill="1" applyBorder="1" applyAlignment="1">
      <alignment horizontal="center" vertical="center"/>
    </xf>
    <xf numFmtId="0" fontId="12" fillId="3" borderId="8"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3" borderId="1" xfId="0" applyFont="1" applyFill="1" applyBorder="1" applyAlignment="1">
      <alignment horizontal="left" vertical="center" wrapText="1"/>
    </xf>
    <xf numFmtId="0" fontId="9" fillId="0" borderId="0" xfId="0" applyFont="1" applyAlignment="1">
      <alignment horizontal="right" vertical="center"/>
    </xf>
    <xf numFmtId="0" fontId="9" fillId="0" borderId="0" xfId="0" applyFont="1" applyAlignment="1">
      <alignment horizontal="left" vertic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1" fillId="3" borderId="4"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6" xfId="0" applyFont="1" applyFill="1" applyBorder="1" applyAlignment="1">
      <alignment horizontal="center" vertical="center"/>
    </xf>
    <xf numFmtId="0" fontId="12" fillId="4" borderId="19" xfId="0" applyFont="1" applyFill="1" applyBorder="1" applyAlignment="1">
      <alignment horizontal="center" vertical="center"/>
    </xf>
    <xf numFmtId="0" fontId="12" fillId="4" borderId="20" xfId="0" applyFont="1" applyFill="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1" fillId="3" borderId="1" xfId="0" applyFont="1" applyFill="1" applyBorder="1" applyAlignment="1">
      <alignment horizontal="center" vertical="center" textRotation="255"/>
    </xf>
    <xf numFmtId="0" fontId="3" fillId="3" borderId="1" xfId="0" applyFont="1" applyFill="1" applyBorder="1" applyAlignment="1">
      <alignment horizontal="center" vertical="center"/>
    </xf>
    <xf numFmtId="0" fontId="5" fillId="0" borderId="0" xfId="0" applyFont="1" applyAlignment="1">
      <alignment horizontal="left" vertical="center" wrapText="1"/>
    </xf>
    <xf numFmtId="0" fontId="4" fillId="0" borderId="0" xfId="0" applyFont="1" applyAlignment="1">
      <alignment horizontal="left" vertical="center" wrapText="1"/>
    </xf>
    <xf numFmtId="0" fontId="4" fillId="0" borderId="2" xfId="0" applyFont="1" applyBorder="1" applyAlignment="1">
      <alignment horizontal="center" vertical="center" wrapText="1"/>
    </xf>
    <xf numFmtId="0" fontId="4" fillId="0" borderId="0" xfId="0" applyFont="1" applyAlignment="1">
      <alignment horizontal="center" vertical="center" wrapText="1"/>
    </xf>
    <xf numFmtId="0" fontId="21" fillId="0" borderId="1" xfId="0" applyFont="1" applyBorder="1" applyAlignment="1">
      <alignment horizontal="center" vertical="center"/>
    </xf>
    <xf numFmtId="0" fontId="9" fillId="0" borderId="7"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19" fillId="0" borderId="8" xfId="0" applyFont="1" applyBorder="1" applyAlignment="1">
      <alignment horizontal="center" vertical="center"/>
    </xf>
    <xf numFmtId="0" fontId="19" fillId="0" borderId="3" xfId="0" applyFont="1" applyBorder="1" applyAlignment="1">
      <alignment horizontal="center" vertical="center"/>
    </xf>
    <xf numFmtId="0" fontId="19" fillId="0" borderId="12" xfId="0" applyFont="1" applyBorder="1" applyAlignment="1">
      <alignment horizontal="center" vertical="center"/>
    </xf>
    <xf numFmtId="0" fontId="19" fillId="0" borderId="0" xfId="0" applyFont="1" applyAlignment="1">
      <alignment horizontal="center" vertical="center"/>
    </xf>
    <xf numFmtId="0" fontId="11" fillId="0" borderId="3" xfId="0" applyFont="1" applyBorder="1" applyAlignment="1">
      <alignment horizontal="left" vertical="center"/>
    </xf>
    <xf numFmtId="0" fontId="11" fillId="0" borderId="9" xfId="0" applyFont="1" applyBorder="1" applyAlignment="1">
      <alignment horizontal="left" vertical="center"/>
    </xf>
    <xf numFmtId="0" fontId="11" fillId="0" borderId="0" xfId="0" applyFont="1" applyAlignment="1">
      <alignment horizontal="left" vertical="center"/>
    </xf>
    <xf numFmtId="0" fontId="11" fillId="0" borderId="16" xfId="0" applyFont="1" applyBorder="1" applyAlignment="1">
      <alignment horizontal="left" vertical="center"/>
    </xf>
    <xf numFmtId="0" fontId="20" fillId="0" borderId="1" xfId="0" applyFont="1" applyBorder="1" applyAlignment="1">
      <alignment horizontal="center" vertical="center"/>
    </xf>
    <xf numFmtId="177" fontId="17" fillId="4" borderId="8" xfId="0" applyNumberFormat="1" applyFont="1" applyFill="1" applyBorder="1" applyAlignment="1">
      <alignment horizontal="center" vertical="center" wrapText="1"/>
    </xf>
    <xf numFmtId="177" fontId="17" fillId="4" borderId="3" xfId="0" applyNumberFormat="1" applyFont="1" applyFill="1" applyBorder="1" applyAlignment="1">
      <alignment horizontal="center" vertical="center" wrapText="1"/>
    </xf>
    <xf numFmtId="177" fontId="17" fillId="4" borderId="10" xfId="0" applyNumberFormat="1" applyFont="1" applyFill="1" applyBorder="1" applyAlignment="1">
      <alignment horizontal="center" vertical="center" wrapText="1"/>
    </xf>
    <xf numFmtId="177" fontId="17" fillId="4" borderId="2" xfId="0" applyNumberFormat="1" applyFont="1" applyFill="1" applyBorder="1" applyAlignment="1">
      <alignment horizontal="center" vertical="center" wrapText="1"/>
    </xf>
    <xf numFmtId="177" fontId="17" fillId="4" borderId="9" xfId="0" applyNumberFormat="1" applyFont="1" applyFill="1" applyBorder="1" applyAlignment="1">
      <alignment horizontal="center" vertical="center" wrapText="1"/>
    </xf>
    <xf numFmtId="177" fontId="17" fillId="4" borderId="11" xfId="0" applyNumberFormat="1" applyFont="1" applyFill="1" applyBorder="1" applyAlignment="1">
      <alignment horizontal="center" vertical="center" wrapText="1"/>
    </xf>
    <xf numFmtId="0" fontId="17" fillId="0" borderId="8"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2" xfId="0" applyFont="1" applyBorder="1" applyAlignment="1">
      <alignment horizontal="center" vertical="center" wrapText="1"/>
    </xf>
    <xf numFmtId="0" fontId="17" fillId="4" borderId="8"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7" fillId="4" borderId="2" xfId="0" applyFont="1" applyFill="1" applyBorder="1" applyAlignment="1">
      <alignment horizontal="center" vertical="center" wrapText="1"/>
    </xf>
    <xf numFmtId="0" fontId="17" fillId="4" borderId="11" xfId="0" applyFont="1" applyFill="1" applyBorder="1" applyAlignment="1">
      <alignment horizontal="center" vertical="center" wrapText="1"/>
    </xf>
    <xf numFmtId="0" fontId="9" fillId="0" borderId="12" xfId="0" applyFont="1" applyBorder="1" applyAlignment="1">
      <alignment horizontal="center" vertical="center"/>
    </xf>
    <xf numFmtId="0" fontId="9" fillId="0" borderId="8" xfId="0" applyFont="1" applyBorder="1" applyAlignment="1">
      <alignment horizontal="center" vertical="center"/>
    </xf>
    <xf numFmtId="0" fontId="9" fillId="0" borderId="3"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2" xfId="0" applyFont="1" applyBorder="1" applyAlignment="1">
      <alignment horizontal="center" vertical="center"/>
    </xf>
    <xf numFmtId="0" fontId="9" fillId="0" borderId="11" xfId="0" applyFont="1" applyBorder="1" applyAlignment="1">
      <alignment horizontal="center" vertical="center"/>
    </xf>
    <xf numFmtId="0" fontId="17" fillId="4" borderId="8" xfId="0" applyFont="1" applyFill="1" applyBorder="1" applyAlignment="1">
      <alignment horizontal="center" vertical="center"/>
    </xf>
    <xf numFmtId="0" fontId="17" fillId="4" borderId="3" xfId="0" applyFont="1" applyFill="1" applyBorder="1" applyAlignment="1">
      <alignment horizontal="center" vertical="center"/>
    </xf>
    <xf numFmtId="0" fontId="17" fillId="4" borderId="9" xfId="0" applyFont="1" applyFill="1" applyBorder="1" applyAlignment="1">
      <alignment horizontal="center" vertical="center"/>
    </xf>
    <xf numFmtId="0" fontId="17" fillId="4" borderId="10" xfId="0" applyFont="1" applyFill="1" applyBorder="1" applyAlignment="1">
      <alignment horizontal="center" vertical="center"/>
    </xf>
    <xf numFmtId="0" fontId="17" fillId="4" borderId="2" xfId="0" applyFont="1" applyFill="1" applyBorder="1" applyAlignment="1">
      <alignment horizontal="center" vertical="center"/>
    </xf>
    <xf numFmtId="0" fontId="17" fillId="4" borderId="11" xfId="0" applyFont="1" applyFill="1" applyBorder="1" applyAlignment="1">
      <alignment horizontal="center" vertical="center"/>
    </xf>
    <xf numFmtId="0" fontId="18" fillId="4" borderId="8" xfId="0" applyFont="1" applyFill="1" applyBorder="1" applyAlignment="1">
      <alignment horizontal="center" vertical="center" shrinkToFit="1"/>
    </xf>
    <xf numFmtId="0" fontId="18" fillId="4" borderId="3" xfId="0" applyFont="1" applyFill="1" applyBorder="1" applyAlignment="1">
      <alignment horizontal="center" vertical="center" shrinkToFit="1"/>
    </xf>
    <xf numFmtId="0" fontId="18" fillId="4" borderId="9" xfId="0" applyFont="1" applyFill="1" applyBorder="1" applyAlignment="1">
      <alignment horizontal="center" vertical="center" shrinkToFit="1"/>
    </xf>
    <xf numFmtId="0" fontId="18" fillId="4" borderId="10" xfId="0" applyFont="1" applyFill="1" applyBorder="1" applyAlignment="1">
      <alignment horizontal="center" vertical="center" shrinkToFit="1"/>
    </xf>
    <xf numFmtId="0" fontId="18" fillId="4" borderId="2" xfId="0" applyFont="1" applyFill="1" applyBorder="1" applyAlignment="1">
      <alignment horizontal="center" vertical="center" shrinkToFit="1"/>
    </xf>
    <xf numFmtId="0" fontId="18" fillId="4" borderId="11" xfId="0" applyFont="1" applyFill="1" applyBorder="1" applyAlignment="1">
      <alignment horizontal="center" vertical="center" shrinkToFit="1"/>
    </xf>
    <xf numFmtId="0" fontId="17" fillId="4" borderId="1" xfId="0" applyFont="1" applyFill="1" applyBorder="1" applyAlignment="1">
      <alignment horizontal="center" vertical="center"/>
    </xf>
    <xf numFmtId="0" fontId="17" fillId="4" borderId="8" xfId="0" applyFont="1" applyFill="1" applyBorder="1" applyAlignment="1">
      <alignment horizontal="center" vertical="center" shrinkToFit="1"/>
    </xf>
    <xf numFmtId="0" fontId="17" fillId="4" borderId="3" xfId="0" applyFont="1" applyFill="1" applyBorder="1" applyAlignment="1">
      <alignment horizontal="center" vertical="center" shrinkToFit="1"/>
    </xf>
    <xf numFmtId="0" fontId="17" fillId="4" borderId="9" xfId="0" applyFont="1" applyFill="1" applyBorder="1" applyAlignment="1">
      <alignment horizontal="center" vertical="center" shrinkToFit="1"/>
    </xf>
    <xf numFmtId="0" fontId="17" fillId="4" borderId="10" xfId="0" applyFont="1" applyFill="1" applyBorder="1" applyAlignment="1">
      <alignment horizontal="center" vertical="center" shrinkToFit="1"/>
    </xf>
    <xf numFmtId="0" fontId="17" fillId="4" borderId="2" xfId="0" applyFont="1" applyFill="1" applyBorder="1" applyAlignment="1">
      <alignment horizontal="center" vertical="center" shrinkToFit="1"/>
    </xf>
    <xf numFmtId="0" fontId="17" fillId="4" borderId="11" xfId="0" applyFont="1" applyFill="1" applyBorder="1" applyAlignment="1">
      <alignment horizontal="center" vertical="center" shrinkToFit="1"/>
    </xf>
    <xf numFmtId="0" fontId="18" fillId="4" borderId="8"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18" fillId="4" borderId="10" xfId="0" applyFont="1" applyFill="1" applyBorder="1" applyAlignment="1">
      <alignment horizontal="center" vertical="center" wrapText="1"/>
    </xf>
    <xf numFmtId="0" fontId="18" fillId="4" borderId="2" xfId="0" applyFont="1" applyFill="1" applyBorder="1" applyAlignment="1">
      <alignment horizontal="center" vertical="center" wrapText="1"/>
    </xf>
    <xf numFmtId="0" fontId="14" fillId="4" borderId="13"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0" xfId="0" applyFont="1" applyFill="1" applyBorder="1" applyAlignment="1">
      <alignment horizontal="center" vertical="center"/>
    </xf>
    <xf numFmtId="0" fontId="14" fillId="4" borderId="2" xfId="0" applyFont="1" applyFill="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16" fillId="4" borderId="1" xfId="0" applyFont="1" applyFill="1" applyBorder="1" applyAlignment="1">
      <alignment horizontal="center" vertical="center"/>
    </xf>
    <xf numFmtId="0" fontId="16" fillId="4" borderId="7" xfId="0" applyFont="1" applyFill="1" applyBorder="1" applyAlignment="1">
      <alignment horizontal="center" vertical="center"/>
    </xf>
    <xf numFmtId="0" fontId="16" fillId="4" borderId="4" xfId="0" applyFont="1" applyFill="1" applyBorder="1" applyAlignment="1">
      <alignment horizontal="center" vertical="center"/>
    </xf>
    <xf numFmtId="0" fontId="16" fillId="4" borderId="8" xfId="0" applyFont="1" applyFill="1" applyBorder="1" applyAlignment="1">
      <alignment horizontal="center" vertical="center"/>
    </xf>
    <xf numFmtId="0" fontId="16" fillId="4" borderId="6" xfId="0" applyFont="1" applyFill="1" applyBorder="1" applyAlignment="1">
      <alignment horizontal="center" vertical="center"/>
    </xf>
    <xf numFmtId="0" fontId="17" fillId="0" borderId="7" xfId="0" applyFont="1" applyBorder="1" applyAlignment="1">
      <alignment horizontal="center"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14" fillId="4" borderId="1" xfId="0" applyFont="1" applyFill="1" applyBorder="1" applyAlignment="1">
      <alignment horizontal="center" vertical="center"/>
    </xf>
    <xf numFmtId="0" fontId="15" fillId="4" borderId="19" xfId="0" applyFont="1" applyFill="1" applyBorder="1" applyAlignment="1">
      <alignment horizontal="center" vertical="center"/>
    </xf>
    <xf numFmtId="0" fontId="15" fillId="4" borderId="20" xfId="0" applyFont="1" applyFill="1" applyBorder="1" applyAlignment="1">
      <alignment horizontal="center" vertical="center"/>
    </xf>
    <xf numFmtId="56" fontId="6" fillId="6" borderId="1" xfId="0" applyNumberFormat="1" applyFont="1" applyFill="1" applyBorder="1" applyAlignment="1">
      <alignment horizontal="center" vertical="center"/>
    </xf>
    <xf numFmtId="0" fontId="6" fillId="6" borderId="1" xfId="0" applyFont="1" applyFill="1" applyBorder="1" applyAlignment="1">
      <alignment horizontal="center" vertical="center"/>
    </xf>
  </cellXfs>
  <cellStyles count="1">
    <cellStyle name="標準" xfId="0" builtinId="0"/>
  </cellStyles>
  <dxfs count="19">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fill>
        <patternFill>
          <fgColor rgb="FFFFFF00"/>
        </patternFill>
      </fill>
    </dxf>
    <dxf>
      <fill>
        <patternFill>
          <fgColor rgb="FFFFFF00"/>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31</xdr:col>
      <xdr:colOff>104775</xdr:colOff>
      <xdr:row>0</xdr:row>
      <xdr:rowOff>171450</xdr:rowOff>
    </xdr:from>
    <xdr:to>
      <xdr:col>44</xdr:col>
      <xdr:colOff>180975</xdr:colOff>
      <xdr:row>12</xdr:row>
      <xdr:rowOff>209550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bwMode="auto">
        <a:xfrm>
          <a:off x="6896100" y="171450"/>
          <a:ext cx="2924175" cy="2362200"/>
        </a:xfrm>
        <a:prstGeom prst="rect">
          <a:avLst/>
        </a:prstGeom>
        <a:ln w="25400" cmpd="sng">
          <a:solidFill>
            <a:srgbClr val="00B0F0"/>
          </a:solidFill>
          <a:headEnd type="none" w="med" len="med"/>
          <a:tailEnd type="none" w="med" len="med"/>
        </a:ln>
      </xdr:spPr>
      <xdr:style>
        <a:lnRef idx="2">
          <a:schemeClr val="accent5"/>
        </a:lnRef>
        <a:fillRef idx="1">
          <a:schemeClr val="lt1"/>
        </a:fillRef>
        <a:effectRef idx="0">
          <a:schemeClr val="accent5"/>
        </a:effectRef>
        <a:fontRef idx="minor">
          <a:schemeClr val="dk1"/>
        </a:fontRef>
      </xdr:style>
      <xdr:txBody>
        <a:bodyPr vertOverflow="clip" horzOverflow="clip" wrap="square" lIns="18288" tIns="0" rIns="0" bIns="0" rtlCol="0" anchor="ctr" upright="1"/>
        <a:lstStyle/>
        <a:p>
          <a:pPr algn="l"/>
          <a:r>
            <a:rPr kumimoji="1" lang="ja-JP" altLang="en-US" sz="1100">
              <a:latin typeface="HG丸ｺﾞｼｯｸM-PRO" pitchFamily="50" charset="-128"/>
              <a:ea typeface="HG丸ｺﾞｼｯｸM-PRO" pitchFamily="50" charset="-128"/>
            </a:rPr>
            <a:t>黄色のセルは入力必須項目です。入力すると白に変わるように設定していますので、すべての項目に入力するようにしてください。セルの色が半分だけ変わる場合は、ほかのセルを選んでからもう一度選び直すことで全体が白に変わります。</a:t>
          </a:r>
          <a:endParaRPr kumimoji="1" lang="en-US" altLang="ja-JP" sz="1100">
            <a:latin typeface="HG丸ｺﾞｼｯｸM-PRO" pitchFamily="50" charset="-128"/>
            <a:ea typeface="HG丸ｺﾞｼｯｸM-PRO" pitchFamily="50" charset="-128"/>
          </a:endParaRPr>
        </a:p>
        <a:p>
          <a:pPr algn="l"/>
          <a:endParaRPr kumimoji="1" lang="en-US" altLang="ja-JP" sz="1100">
            <a:latin typeface="HG丸ｺﾞｼｯｸM-PRO" pitchFamily="50" charset="-128"/>
            <a:ea typeface="HG丸ｺﾞｼｯｸM-PRO" pitchFamily="50" charset="-128"/>
          </a:endParaRPr>
        </a:p>
        <a:p>
          <a:pPr algn="l"/>
          <a:r>
            <a:rPr kumimoji="1" lang="en-US" altLang="ja-JP" sz="1100">
              <a:solidFill>
                <a:srgbClr val="FF0000"/>
              </a:solidFill>
              <a:latin typeface="HG丸ｺﾞｼｯｸM-PRO" pitchFamily="50" charset="-128"/>
              <a:ea typeface="HG丸ｺﾞｼｯｸM-PRO" pitchFamily="50" charset="-128"/>
            </a:rPr>
            <a:t>※</a:t>
          </a:r>
          <a:r>
            <a:rPr kumimoji="1" lang="ja-JP" altLang="en-US" sz="1100">
              <a:solidFill>
                <a:srgbClr val="FF0000"/>
              </a:solidFill>
              <a:latin typeface="HG丸ｺﾞｼｯｸM-PRO" pitchFamily="50" charset="-128"/>
              <a:ea typeface="HG丸ｺﾞｼｯｸM-PRO" pitchFamily="50" charset="-128"/>
            </a:rPr>
            <a:t>様式の変更等は一切行わないでください。</a:t>
          </a:r>
        </a:p>
      </xdr:txBody>
    </xdr:sp>
    <xdr:clientData/>
  </xdr:twoCellAnchor>
  <xdr:twoCellAnchor>
    <xdr:from>
      <xdr:col>31</xdr:col>
      <xdr:colOff>123825</xdr:colOff>
      <xdr:row>21</xdr:row>
      <xdr:rowOff>85725</xdr:rowOff>
    </xdr:from>
    <xdr:to>
      <xdr:col>44</xdr:col>
      <xdr:colOff>180975</xdr:colOff>
      <xdr:row>32</xdr:row>
      <xdr:rowOff>171450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bwMode="auto">
        <a:xfrm>
          <a:off x="6915150" y="4467225"/>
          <a:ext cx="2905125" cy="2533650"/>
        </a:xfrm>
        <a:prstGeom prst="rect">
          <a:avLst/>
        </a:prstGeom>
        <a:ln w="25400" cmpd="sng">
          <a:solidFill>
            <a:srgbClr val="00B0F0"/>
          </a:solidFill>
          <a:headEnd type="none" w="med" len="med"/>
          <a:tailEnd type="none" w="med" len="med"/>
        </a:ln>
      </xdr:spPr>
      <xdr:style>
        <a:lnRef idx="2">
          <a:schemeClr val="accent5"/>
        </a:lnRef>
        <a:fillRef idx="1">
          <a:schemeClr val="lt1"/>
        </a:fillRef>
        <a:effectRef idx="0">
          <a:schemeClr val="accent5"/>
        </a:effectRef>
        <a:fontRef idx="minor">
          <a:schemeClr val="dk1"/>
        </a:fontRef>
      </xdr:style>
      <xdr:txBody>
        <a:bodyPr vertOverflow="clip" horzOverflow="clip" wrap="square" lIns="18288" tIns="0" rIns="0" bIns="0" rtlCol="0" anchor="ctr" upright="1"/>
        <a:lstStyle/>
        <a:p>
          <a:pPr algn="l"/>
          <a:r>
            <a:rPr kumimoji="1" lang="ja-JP" altLang="en-US" sz="1100">
              <a:latin typeface="HG丸ｺﾞｼｯｸM-PRO" pitchFamily="50" charset="-128"/>
              <a:ea typeface="HG丸ｺﾞｼｯｸM-PRO" pitchFamily="50" charset="-128"/>
            </a:rPr>
            <a:t>○留学希望大学が複数ある場合は、第三希望まで選べます。国・地域名は自動入力となっています。</a:t>
          </a:r>
          <a:endParaRPr kumimoji="1" lang="en-US" altLang="ja-JP" sz="1100">
            <a:latin typeface="HG丸ｺﾞｼｯｸM-PRO" pitchFamily="50" charset="-128"/>
            <a:ea typeface="HG丸ｺﾞｼｯｸM-PRO" pitchFamily="50" charset="-128"/>
          </a:endParaRPr>
        </a:p>
        <a:p>
          <a:pPr algn="l"/>
          <a:endParaRPr kumimoji="1" lang="en-US" altLang="ja-JP" sz="1100">
            <a:latin typeface="HG丸ｺﾞｼｯｸM-PRO" pitchFamily="50" charset="-128"/>
            <a:ea typeface="HG丸ｺﾞｼｯｸM-PRO" pitchFamily="50" charset="-128"/>
          </a:endParaRPr>
        </a:p>
        <a:p>
          <a:pPr algn="l"/>
          <a:r>
            <a:rPr kumimoji="1" lang="ja-JP" altLang="en-US" sz="1100">
              <a:latin typeface="HG丸ｺﾞｼｯｸM-PRO" pitchFamily="50" charset="-128"/>
              <a:ea typeface="HG丸ｺﾞｼｯｸM-PRO" pitchFamily="50" charset="-128"/>
            </a:rPr>
            <a:t>○第一希望の留学開始時期が、欄外に表示されるので、該当するものを選んでください。</a:t>
          </a:r>
          <a:endParaRPr kumimoji="1" lang="en-US" altLang="ja-JP" sz="1100">
            <a:latin typeface="HG丸ｺﾞｼｯｸM-PRO" pitchFamily="50" charset="-128"/>
            <a:ea typeface="HG丸ｺﾞｼｯｸM-PRO" pitchFamily="50" charset="-128"/>
          </a:endParaRPr>
        </a:p>
        <a:p>
          <a:pPr algn="l"/>
          <a:endParaRPr kumimoji="1" lang="en-US" altLang="ja-JP" sz="1100">
            <a:latin typeface="HG丸ｺﾞｼｯｸM-PRO" pitchFamily="50" charset="-128"/>
            <a:ea typeface="HG丸ｺﾞｼｯｸM-PRO" pitchFamily="50" charset="-128"/>
          </a:endParaRPr>
        </a:p>
        <a:p>
          <a:pPr algn="l"/>
          <a:r>
            <a:rPr kumimoji="1" lang="ja-JP" altLang="en-US" sz="1100">
              <a:latin typeface="HG丸ｺﾞｼｯｸM-PRO" pitchFamily="50" charset="-128"/>
              <a:ea typeface="HG丸ｺﾞｼｯｸM-PRO" pitchFamily="50" charset="-128"/>
            </a:rPr>
            <a:t>○留学希望期間は、留学を開始する学期の始まる月から留学を終了する学期の最後の月までです。</a:t>
          </a:r>
          <a:endParaRPr kumimoji="1" lang="ja-JP" altLang="en-US" sz="1100">
            <a:solidFill>
              <a:srgbClr val="FF0000"/>
            </a:solidFill>
            <a:latin typeface="HG丸ｺﾞｼｯｸM-PRO" pitchFamily="50" charset="-128"/>
            <a:ea typeface="HG丸ｺﾞｼｯｸM-PRO" pitchFamily="50" charset="-128"/>
          </a:endParaRPr>
        </a:p>
      </xdr:txBody>
    </xdr:sp>
    <xdr:clientData/>
  </xdr:twoCellAnchor>
  <xdr:twoCellAnchor>
    <xdr:from>
      <xdr:col>31</xdr:col>
      <xdr:colOff>123825</xdr:colOff>
      <xdr:row>37</xdr:row>
      <xdr:rowOff>19050</xdr:rowOff>
    </xdr:from>
    <xdr:to>
      <xdr:col>45</xdr:col>
      <xdr:colOff>0</xdr:colOff>
      <xdr:row>46</xdr:row>
      <xdr:rowOff>38100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bwMode="auto">
        <a:xfrm>
          <a:off x="6915150" y="7991475"/>
          <a:ext cx="2943225" cy="2038350"/>
        </a:xfrm>
        <a:prstGeom prst="rect">
          <a:avLst/>
        </a:prstGeom>
        <a:ln w="25400" cmpd="sng">
          <a:solidFill>
            <a:srgbClr val="00B0F0"/>
          </a:solidFill>
          <a:headEnd type="none" w="med" len="med"/>
          <a:tailEnd type="none" w="med" len="med"/>
        </a:ln>
      </xdr:spPr>
      <xdr:style>
        <a:lnRef idx="2">
          <a:schemeClr val="accent5"/>
        </a:lnRef>
        <a:fillRef idx="1">
          <a:schemeClr val="lt1"/>
        </a:fillRef>
        <a:effectRef idx="0">
          <a:schemeClr val="accent5"/>
        </a:effectRef>
        <a:fontRef idx="minor">
          <a:schemeClr val="dk1"/>
        </a:fontRef>
      </xdr:style>
      <xdr:txBody>
        <a:bodyPr vertOverflow="clip" horzOverflow="clip" wrap="square" lIns="18288" tIns="0" rIns="0" bIns="0" rtlCol="0" anchor="ctr" upright="1"/>
        <a:lstStyle/>
        <a:p>
          <a:pPr algn="l"/>
          <a:r>
            <a:rPr kumimoji="1" lang="ja-JP" altLang="en-US" sz="1100">
              <a:solidFill>
                <a:schemeClr val="tx1"/>
              </a:solidFill>
              <a:latin typeface="HG丸ｺﾞｼｯｸM-PRO" pitchFamily="50" charset="-128"/>
              <a:ea typeface="HG丸ｺﾞｼｯｸM-PRO" pitchFamily="50" charset="-128"/>
            </a:rPr>
            <a:t>入力が終わったら、プリントアウトして、本人の押印、保証人記入欄に保護者の署名・押印が入ったものを提出してください。</a:t>
          </a:r>
          <a:endParaRPr kumimoji="1" lang="en-US" altLang="ja-JP" sz="1100">
            <a:solidFill>
              <a:schemeClr val="tx1"/>
            </a:solidFill>
            <a:latin typeface="HG丸ｺﾞｼｯｸM-PRO" pitchFamily="50" charset="-128"/>
            <a:ea typeface="HG丸ｺﾞｼｯｸM-PRO" pitchFamily="50" charset="-128"/>
          </a:endParaRPr>
        </a:p>
        <a:p>
          <a:pPr algn="l"/>
          <a:endParaRPr kumimoji="1" lang="en-US" altLang="ja-JP" sz="1100">
            <a:solidFill>
              <a:schemeClr val="tx1"/>
            </a:solidFill>
            <a:latin typeface="HG丸ｺﾞｼｯｸM-PRO" pitchFamily="50" charset="-128"/>
            <a:ea typeface="HG丸ｺﾞｼｯｸM-PRO" pitchFamily="50" charset="-128"/>
          </a:endParaRPr>
        </a:p>
        <a:p>
          <a:pPr algn="l"/>
          <a:r>
            <a:rPr kumimoji="1" lang="ja-JP" altLang="en-US" sz="1100">
              <a:solidFill>
                <a:schemeClr val="tx1"/>
              </a:solidFill>
              <a:latin typeface="HG丸ｺﾞｼｯｸM-PRO" pitchFamily="50" charset="-128"/>
              <a:ea typeface="HG丸ｺﾞｼｯｸM-PRO" pitchFamily="50" charset="-128"/>
            </a:rPr>
            <a:t>また、日程調整シートに都合を入力して、</a:t>
          </a:r>
          <a:r>
            <a:rPr kumimoji="1" lang="en-US" altLang="ja-JP" sz="1100" b="1">
              <a:solidFill>
                <a:schemeClr val="tx1"/>
              </a:solidFill>
              <a:latin typeface="HG丸ｺﾞｼｯｸM-PRO" pitchFamily="50" charset="-128"/>
              <a:ea typeface="HG丸ｺﾞｼｯｸM-PRO" pitchFamily="50" charset="-128"/>
            </a:rPr>
            <a:t>ku_exchange@kochi-u.ac.jp</a:t>
          </a:r>
          <a:r>
            <a:rPr kumimoji="1" lang="ja-JP" altLang="en-US" sz="1100">
              <a:solidFill>
                <a:schemeClr val="tx1"/>
              </a:solidFill>
              <a:latin typeface="HG丸ｺﾞｼｯｸM-PRO" pitchFamily="50" charset="-128"/>
              <a:ea typeface="HG丸ｺﾞｼｯｸM-PRO" pitchFamily="50" charset="-128"/>
            </a:rPr>
            <a:t>へ送付してください。</a:t>
          </a:r>
          <a:endParaRPr kumimoji="1" lang="en-US" altLang="ja-JP" sz="1100">
            <a:solidFill>
              <a:schemeClr val="tx1"/>
            </a:solidFill>
            <a:latin typeface="HG丸ｺﾞｼｯｸM-PRO" pitchFamily="50" charset="-128"/>
            <a:ea typeface="HG丸ｺﾞｼｯｸM-PRO" pitchFamily="50" charset="-128"/>
          </a:endParaRPr>
        </a:p>
        <a:p>
          <a:pPr algn="l"/>
          <a:endParaRPr kumimoji="1" lang="en-US" altLang="ja-JP" sz="1100">
            <a:solidFill>
              <a:schemeClr val="tx1"/>
            </a:solidFill>
            <a:latin typeface="HG丸ｺﾞｼｯｸM-PRO" pitchFamily="50" charset="-128"/>
            <a:ea typeface="HG丸ｺﾞｼｯｸM-PRO" pitchFamily="50" charset="-128"/>
          </a:endParaRPr>
        </a:p>
        <a:p>
          <a:pPr algn="l"/>
          <a:r>
            <a:rPr kumimoji="1" lang="en-US" altLang="ja-JP" sz="1050">
              <a:solidFill>
                <a:schemeClr val="tx1"/>
              </a:solidFill>
              <a:latin typeface="HG丸ｺﾞｼｯｸM-PRO" pitchFamily="50" charset="-128"/>
              <a:ea typeface="HG丸ｺﾞｼｯｸM-PRO" pitchFamily="50" charset="-128"/>
            </a:rPr>
            <a:t>※</a:t>
          </a:r>
          <a:r>
            <a:rPr kumimoji="1" lang="ja-JP" altLang="en-US" sz="1050">
              <a:solidFill>
                <a:schemeClr val="tx1"/>
              </a:solidFill>
              <a:latin typeface="HG丸ｺﾞｼｯｸM-PRO" pitchFamily="50" charset="-128"/>
              <a:ea typeface="HG丸ｺﾞｼｯｸM-PRO" pitchFamily="50" charset="-128"/>
            </a:rPr>
            <a:t>日程調整シートはプリントアウトする必要はありません。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190500</xdr:colOff>
      <xdr:row>0</xdr:row>
      <xdr:rowOff>133350</xdr:rowOff>
    </xdr:from>
    <xdr:to>
      <xdr:col>51</xdr:col>
      <xdr:colOff>0</xdr:colOff>
      <xdr:row>6</xdr:row>
      <xdr:rowOff>209550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bwMode="auto">
        <a:xfrm>
          <a:off x="6981825" y="133350"/>
          <a:ext cx="4191000" cy="1257300"/>
        </a:xfrm>
        <a:prstGeom prst="rect">
          <a:avLst/>
        </a:prstGeom>
        <a:ln w="25400" cmpd="sng">
          <a:solidFill>
            <a:srgbClr val="00B0F0"/>
          </a:solidFill>
          <a:headEnd type="none" w="med" len="med"/>
          <a:tailEnd type="none" w="med" len="med"/>
        </a:ln>
      </xdr:spPr>
      <xdr:style>
        <a:lnRef idx="2">
          <a:schemeClr val="accent5"/>
        </a:lnRef>
        <a:fillRef idx="1">
          <a:schemeClr val="lt1"/>
        </a:fillRef>
        <a:effectRef idx="0">
          <a:schemeClr val="accent5"/>
        </a:effectRef>
        <a:fontRef idx="minor">
          <a:schemeClr val="dk1"/>
        </a:fontRef>
      </xdr:style>
      <xdr:txBody>
        <a:bodyPr vertOverflow="clip" horzOverflow="clip" wrap="square" lIns="18288" tIns="0" rIns="0" bIns="0" rtlCol="0" anchor="ctr" upright="1"/>
        <a:lstStyle/>
        <a:p>
          <a:pPr algn="l"/>
          <a:r>
            <a:rPr kumimoji="1" lang="ja-JP" altLang="en-US" sz="1100">
              <a:latin typeface="HG丸ｺﾞｼｯｸM-PRO" pitchFamily="50" charset="-128"/>
              <a:ea typeface="HG丸ｺﾞｼｯｸM-PRO" pitchFamily="50" charset="-128"/>
            </a:rPr>
            <a:t>黄色のセルは入力必須項目です。入力すると白に変わるように設定していますので、すべての項目に入力するようにしてください。セルの色が半分だけ変わる場合は、ほかの値を選んでからもう一度選び直すことで全体が白に変わります。</a:t>
          </a:r>
          <a:endParaRPr kumimoji="1" lang="en-US" altLang="ja-JP" sz="1100">
            <a:latin typeface="HG丸ｺﾞｼｯｸM-PRO" pitchFamily="50" charset="-128"/>
            <a:ea typeface="HG丸ｺﾞｼｯｸM-PRO" pitchFamily="50" charset="-128"/>
          </a:endParaRPr>
        </a:p>
        <a:p>
          <a:pPr algn="l"/>
          <a:r>
            <a:rPr kumimoji="1" lang="en-US" altLang="ja-JP" sz="1100">
              <a:solidFill>
                <a:srgbClr val="FF0000"/>
              </a:solidFill>
              <a:latin typeface="HG丸ｺﾞｼｯｸM-PRO" pitchFamily="50" charset="-128"/>
              <a:ea typeface="HG丸ｺﾞｼｯｸM-PRO" pitchFamily="50" charset="-128"/>
            </a:rPr>
            <a:t>※</a:t>
          </a:r>
          <a:r>
            <a:rPr kumimoji="1" lang="ja-JP" altLang="en-US" sz="1100">
              <a:solidFill>
                <a:srgbClr val="FF0000"/>
              </a:solidFill>
              <a:latin typeface="HG丸ｺﾞｼｯｸM-PRO" pitchFamily="50" charset="-128"/>
              <a:ea typeface="HG丸ｺﾞｼｯｸM-PRO" pitchFamily="50" charset="-128"/>
            </a:rPr>
            <a:t>様式の変更等は一切行わないでください。</a:t>
          </a:r>
        </a:p>
      </xdr:txBody>
    </xdr:sp>
    <xdr:clientData/>
  </xdr:twoCellAnchor>
  <xdr:twoCellAnchor>
    <xdr:from>
      <xdr:col>23</xdr:col>
      <xdr:colOff>152400</xdr:colOff>
      <xdr:row>0</xdr:row>
      <xdr:rowOff>180975</xdr:rowOff>
    </xdr:from>
    <xdr:to>
      <xdr:col>30</xdr:col>
      <xdr:colOff>47625</xdr:colOff>
      <xdr:row>3</xdr:row>
      <xdr:rowOff>152400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5191125" y="180975"/>
          <a:ext cx="1428750" cy="54292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rgbClr val="FF0000"/>
              </a:solidFill>
            </a:rPr>
            <a:t>記入例</a:t>
          </a:r>
        </a:p>
      </xdr:txBody>
    </xdr:sp>
    <xdr:clientData/>
  </xdr:twoCellAnchor>
  <xdr:twoCellAnchor>
    <xdr:from>
      <xdr:col>29</xdr:col>
      <xdr:colOff>28576</xdr:colOff>
      <xdr:row>14</xdr:row>
      <xdr:rowOff>38100</xdr:rowOff>
    </xdr:from>
    <xdr:to>
      <xdr:col>30</xdr:col>
      <xdr:colOff>190500</xdr:colOff>
      <xdr:row>15</xdr:row>
      <xdr:rowOff>190500</xdr:rowOff>
    </xdr:to>
    <xdr:sp macro="" textlink="">
      <xdr:nvSpPr>
        <xdr:cNvPr id="6" name="円/楕円 5">
          <a:extLst>
            <a:ext uri="{FF2B5EF4-FFF2-40B4-BE49-F238E27FC236}">
              <a16:creationId xmlns:a16="http://schemas.microsoft.com/office/drawing/2014/main" id="{00000000-0008-0000-0200-000006000000}"/>
            </a:ext>
          </a:extLst>
        </xdr:cNvPr>
        <xdr:cNvSpPr/>
      </xdr:nvSpPr>
      <xdr:spPr>
        <a:xfrm>
          <a:off x="6381751" y="2819400"/>
          <a:ext cx="380999" cy="381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123825</xdr:colOff>
      <xdr:row>43</xdr:row>
      <xdr:rowOff>28576</xdr:rowOff>
    </xdr:from>
    <xdr:to>
      <xdr:col>16</xdr:col>
      <xdr:colOff>66674</xdr:colOff>
      <xdr:row>44</xdr:row>
      <xdr:rowOff>180976</xdr:rowOff>
    </xdr:to>
    <xdr:sp macro="" textlink="">
      <xdr:nvSpPr>
        <xdr:cNvPr id="7" name="円/楕円 6">
          <a:extLst>
            <a:ext uri="{FF2B5EF4-FFF2-40B4-BE49-F238E27FC236}">
              <a16:creationId xmlns:a16="http://schemas.microsoft.com/office/drawing/2014/main" id="{00000000-0008-0000-0200-000007000000}"/>
            </a:ext>
          </a:extLst>
        </xdr:cNvPr>
        <xdr:cNvSpPr/>
      </xdr:nvSpPr>
      <xdr:spPr>
        <a:xfrm>
          <a:off x="3190875" y="9963151"/>
          <a:ext cx="380999" cy="381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123825</xdr:colOff>
      <xdr:row>11</xdr:row>
      <xdr:rowOff>114300</xdr:rowOff>
    </xdr:from>
    <xdr:to>
      <xdr:col>7</xdr:col>
      <xdr:colOff>36490</xdr:colOff>
      <xdr:row>17</xdr:row>
      <xdr:rowOff>209550</xdr:rowOff>
    </xdr:to>
    <xdr:pic>
      <xdr:nvPicPr>
        <xdr:cNvPr id="9" name="図 8" descr="男性のイラスト（前向き）">
          <a:extLst>
            <a:ext uri="{FF2B5EF4-FFF2-40B4-BE49-F238E27FC236}">
              <a16:creationId xmlns:a16="http://schemas.microsoft.com/office/drawing/2014/main" id="{00000000-0008-0000-0200-000009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52667"/>
        <a:stretch/>
      </xdr:blipFill>
      <xdr:spPr bwMode="auto">
        <a:xfrm>
          <a:off x="123825" y="2209800"/>
          <a:ext cx="1446190" cy="1466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R62"/>
  <sheetViews>
    <sheetView showGridLines="0" tabSelected="1" zoomScaleNormal="100" zoomScaleSheetLayoutView="100" zoomScalePageLayoutView="85" workbookViewId="0">
      <selection activeCell="AJ34" sqref="AJ34:AO34"/>
    </sheetView>
  </sheetViews>
  <sheetFormatPr defaultColWidth="2.875" defaultRowHeight="15" customHeight="1" x14ac:dyDescent="0.15"/>
  <cols>
    <col min="1" max="16384" width="2.875" style="9"/>
  </cols>
  <sheetData>
    <row r="1" spans="2:31" ht="9.75" customHeight="1" x14ac:dyDescent="0.15"/>
    <row r="2" spans="2:31" ht="9.75" customHeight="1" x14ac:dyDescent="0.15">
      <c r="B2" s="46" t="s">
        <v>0</v>
      </c>
      <c r="C2" s="46"/>
      <c r="D2" s="46"/>
      <c r="E2" s="46"/>
      <c r="F2" s="46"/>
    </row>
    <row r="3" spans="2:31" ht="9.75" customHeight="1" x14ac:dyDescent="0.15">
      <c r="H3" s="10"/>
      <c r="I3" s="10"/>
      <c r="J3" s="124" t="s">
        <v>1</v>
      </c>
      <c r="K3" s="124"/>
      <c r="L3" s="124"/>
      <c r="M3" s="124"/>
      <c r="N3" s="124"/>
      <c r="O3" s="124"/>
      <c r="P3" s="124"/>
      <c r="Q3" s="124"/>
      <c r="R3" s="124"/>
      <c r="S3" s="124"/>
      <c r="T3" s="124"/>
      <c r="U3" s="124"/>
      <c r="V3" s="124"/>
    </row>
    <row r="4" spans="2:31" ht="9.75" customHeight="1" x14ac:dyDescent="0.15">
      <c r="G4" s="10"/>
      <c r="H4" s="10"/>
      <c r="I4" s="17"/>
      <c r="J4" s="125"/>
      <c r="K4" s="125"/>
      <c r="L4" s="125"/>
      <c r="M4" s="125"/>
      <c r="N4" s="125"/>
      <c r="O4" s="125"/>
      <c r="P4" s="125"/>
      <c r="Q4" s="125"/>
      <c r="R4" s="125"/>
      <c r="S4" s="125"/>
      <c r="T4" s="125"/>
      <c r="U4" s="125"/>
      <c r="V4" s="125"/>
      <c r="W4" s="18"/>
    </row>
    <row r="5" spans="2:31" ht="9.75" customHeight="1" x14ac:dyDescent="0.15"/>
    <row r="6" spans="2:31" ht="18" customHeight="1" x14ac:dyDescent="0.15">
      <c r="U6" s="155"/>
      <c r="V6" s="155"/>
      <c r="W6" s="126"/>
      <c r="X6" s="126"/>
      <c r="Y6" s="9" t="s">
        <v>2</v>
      </c>
      <c r="Z6" s="126"/>
      <c r="AA6" s="126"/>
      <c r="AB6" s="9" t="s">
        <v>3</v>
      </c>
      <c r="AC6" s="126"/>
      <c r="AD6" s="126"/>
      <c r="AE6" s="9" t="s">
        <v>4</v>
      </c>
    </row>
    <row r="7" spans="2:31" ht="18" customHeight="1" x14ac:dyDescent="0.15">
      <c r="B7" s="156" t="s">
        <v>5</v>
      </c>
      <c r="C7" s="156"/>
      <c r="D7" s="156"/>
      <c r="E7" s="156"/>
      <c r="F7" s="156"/>
      <c r="G7" s="156"/>
      <c r="H7" s="156"/>
    </row>
    <row r="8" spans="2:31" ht="8.25" customHeight="1" x14ac:dyDescent="0.15"/>
    <row r="9" spans="2:31" ht="18" customHeight="1" x14ac:dyDescent="0.15">
      <c r="B9" s="96" t="s">
        <v>6</v>
      </c>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6"/>
    </row>
    <row r="10" spans="2:31" ht="18" customHeight="1" x14ac:dyDescent="0.15">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row>
    <row r="11" spans="2:31" ht="9.75" customHeight="1" x14ac:dyDescent="0.15">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row>
    <row r="12" spans="2:31" ht="18" customHeight="1" x14ac:dyDescent="0.15">
      <c r="B12" s="157" t="s">
        <v>7</v>
      </c>
      <c r="C12" s="158"/>
      <c r="D12" s="158"/>
      <c r="E12" s="158"/>
      <c r="F12" s="158"/>
      <c r="G12" s="158"/>
      <c r="J12" s="87" t="s">
        <v>8</v>
      </c>
      <c r="K12" s="87"/>
      <c r="L12" s="87"/>
      <c r="M12" s="87"/>
      <c r="N12" s="87"/>
      <c r="O12" s="87"/>
      <c r="P12" s="87"/>
      <c r="Q12" s="87"/>
      <c r="R12" s="127"/>
      <c r="S12" s="127"/>
      <c r="T12" s="127"/>
      <c r="U12" s="127"/>
      <c r="V12" s="127"/>
      <c r="W12" s="127"/>
      <c r="X12" s="127"/>
      <c r="Y12" s="127"/>
      <c r="Z12" s="127"/>
      <c r="AA12" s="127"/>
      <c r="AB12" s="127"/>
      <c r="AC12" s="127"/>
      <c r="AD12" s="127"/>
      <c r="AE12" s="127"/>
    </row>
    <row r="13" spans="2:31" ht="18" customHeight="1" x14ac:dyDescent="0.15">
      <c r="B13" s="158"/>
      <c r="C13" s="158"/>
      <c r="D13" s="158"/>
      <c r="E13" s="158"/>
      <c r="F13" s="158"/>
      <c r="G13" s="158"/>
      <c r="J13" s="87"/>
      <c r="K13" s="87"/>
      <c r="L13" s="87"/>
      <c r="M13" s="87"/>
      <c r="N13" s="87"/>
      <c r="O13" s="87"/>
      <c r="P13" s="87"/>
      <c r="Q13" s="87"/>
      <c r="R13" s="127"/>
      <c r="S13" s="127"/>
      <c r="T13" s="127"/>
      <c r="U13" s="127"/>
      <c r="V13" s="127"/>
      <c r="W13" s="127"/>
      <c r="X13" s="127"/>
      <c r="Y13" s="127"/>
      <c r="Z13" s="127"/>
      <c r="AA13" s="127"/>
      <c r="AB13" s="127"/>
      <c r="AC13" s="127"/>
      <c r="AD13" s="127"/>
      <c r="AE13" s="127"/>
    </row>
    <row r="14" spans="2:31" ht="18" customHeight="1" x14ac:dyDescent="0.15">
      <c r="B14" s="158"/>
      <c r="C14" s="158"/>
      <c r="D14" s="158"/>
      <c r="E14" s="158"/>
      <c r="F14" s="158"/>
      <c r="G14" s="158"/>
      <c r="J14" s="131" t="s">
        <v>9</v>
      </c>
      <c r="K14" s="131"/>
      <c r="L14" s="131"/>
      <c r="M14" s="131"/>
      <c r="N14" s="131"/>
      <c r="O14" s="131"/>
      <c r="P14" s="131"/>
      <c r="Q14" s="131"/>
      <c r="R14" s="162"/>
      <c r="S14" s="163"/>
      <c r="T14" s="163"/>
      <c r="U14" s="163"/>
      <c r="V14" s="163"/>
      <c r="W14" s="163"/>
      <c r="X14" s="163"/>
      <c r="Y14" s="163"/>
      <c r="Z14" s="163"/>
      <c r="AA14" s="163"/>
      <c r="AB14" s="163"/>
      <c r="AC14" s="163"/>
      <c r="AD14" s="164"/>
      <c r="AE14" s="165"/>
    </row>
    <row r="15" spans="2:31" ht="18" customHeight="1" x14ac:dyDescent="0.15">
      <c r="B15" s="158"/>
      <c r="C15" s="158"/>
      <c r="D15" s="158"/>
      <c r="E15" s="158"/>
      <c r="F15" s="158"/>
      <c r="G15" s="158"/>
      <c r="J15" s="132" t="s">
        <v>10</v>
      </c>
      <c r="K15" s="132"/>
      <c r="L15" s="132"/>
      <c r="M15" s="132"/>
      <c r="N15" s="132"/>
      <c r="O15" s="132"/>
      <c r="P15" s="132"/>
      <c r="Q15" s="132"/>
      <c r="R15" s="116"/>
      <c r="S15" s="117"/>
      <c r="T15" s="117"/>
      <c r="U15" s="117"/>
      <c r="V15" s="117"/>
      <c r="W15" s="117"/>
      <c r="X15" s="117"/>
      <c r="Y15" s="117"/>
      <c r="Z15" s="117"/>
      <c r="AA15" s="117"/>
      <c r="AB15" s="117"/>
      <c r="AC15" s="117"/>
      <c r="AD15" s="120" t="s">
        <v>11</v>
      </c>
      <c r="AE15" s="121"/>
    </row>
    <row r="16" spans="2:31" ht="18" customHeight="1" x14ac:dyDescent="0.15">
      <c r="B16" s="158"/>
      <c r="C16" s="158"/>
      <c r="D16" s="158"/>
      <c r="E16" s="158"/>
      <c r="F16" s="158"/>
      <c r="G16" s="158"/>
      <c r="J16" s="88"/>
      <c r="K16" s="88"/>
      <c r="L16" s="88"/>
      <c r="M16" s="88"/>
      <c r="N16" s="88"/>
      <c r="O16" s="88"/>
      <c r="P16" s="88"/>
      <c r="Q16" s="88"/>
      <c r="R16" s="118"/>
      <c r="S16" s="119"/>
      <c r="T16" s="119"/>
      <c r="U16" s="119"/>
      <c r="V16" s="119"/>
      <c r="W16" s="119"/>
      <c r="X16" s="119"/>
      <c r="Y16" s="119"/>
      <c r="Z16" s="119"/>
      <c r="AA16" s="119"/>
      <c r="AB16" s="119"/>
      <c r="AC16" s="119"/>
      <c r="AD16" s="122"/>
      <c r="AE16" s="123"/>
    </row>
    <row r="17" spans="2:31" ht="18" customHeight="1" x14ac:dyDescent="0.15">
      <c r="B17" s="158"/>
      <c r="C17" s="158"/>
      <c r="D17" s="158"/>
      <c r="E17" s="158"/>
      <c r="F17" s="158"/>
      <c r="G17" s="158"/>
      <c r="J17" s="88" t="s">
        <v>12</v>
      </c>
      <c r="K17" s="87"/>
      <c r="L17" s="87"/>
      <c r="M17" s="87"/>
      <c r="N17" s="87"/>
      <c r="O17" s="87"/>
      <c r="P17" s="87"/>
      <c r="Q17" s="87"/>
      <c r="R17" s="87" t="s">
        <v>13</v>
      </c>
      <c r="S17" s="87"/>
      <c r="T17" s="87"/>
      <c r="U17" s="87"/>
      <c r="V17" s="87"/>
      <c r="W17" s="87"/>
      <c r="X17" s="160"/>
      <c r="Y17" s="161" t="s">
        <v>14</v>
      </c>
      <c r="Z17" s="87"/>
      <c r="AA17" s="87"/>
      <c r="AB17" s="87"/>
      <c r="AC17" s="87"/>
      <c r="AD17" s="87"/>
      <c r="AE17" s="87"/>
    </row>
    <row r="18" spans="2:31" ht="18" customHeight="1" x14ac:dyDescent="0.15">
      <c r="B18" s="158"/>
      <c r="C18" s="158"/>
      <c r="D18" s="158"/>
      <c r="E18" s="158"/>
      <c r="F18" s="158"/>
      <c r="G18" s="158"/>
      <c r="J18" s="87"/>
      <c r="K18" s="87"/>
      <c r="L18" s="87"/>
      <c r="M18" s="87"/>
      <c r="N18" s="87"/>
      <c r="O18" s="87"/>
      <c r="P18" s="87"/>
      <c r="Q18" s="87"/>
      <c r="R18" s="115"/>
      <c r="S18" s="115"/>
      <c r="T18" s="115"/>
      <c r="U18" s="115"/>
      <c r="V18" s="115"/>
      <c r="W18" s="115"/>
      <c r="X18" s="112"/>
      <c r="Y18" s="130"/>
      <c r="Z18" s="115"/>
      <c r="AA18" s="115"/>
      <c r="AB18" s="115"/>
      <c r="AC18" s="115"/>
      <c r="AD18" s="115"/>
      <c r="AE18" s="115"/>
    </row>
    <row r="19" spans="2:31" ht="18" customHeight="1" x14ac:dyDescent="0.15">
      <c r="J19" s="159"/>
      <c r="K19" s="159"/>
      <c r="L19" s="159"/>
      <c r="M19" s="159"/>
      <c r="N19" s="159"/>
      <c r="O19" s="159"/>
      <c r="P19" s="159"/>
      <c r="Q19" s="159"/>
      <c r="R19" s="128"/>
      <c r="S19" s="128"/>
      <c r="T19" s="128"/>
      <c r="U19" s="128"/>
      <c r="V19" s="128"/>
      <c r="W19" s="128"/>
      <c r="X19" s="129"/>
      <c r="Y19" s="130"/>
      <c r="Z19" s="115"/>
      <c r="AA19" s="115"/>
      <c r="AB19" s="115"/>
      <c r="AC19" s="115"/>
      <c r="AD19" s="115"/>
      <c r="AE19" s="115"/>
    </row>
    <row r="20" spans="2:31" ht="18" customHeight="1" x14ac:dyDescent="0.15">
      <c r="B20" s="144" t="s">
        <v>15</v>
      </c>
      <c r="C20" s="145"/>
      <c r="D20" s="145"/>
      <c r="E20" s="146"/>
      <c r="F20" s="129"/>
      <c r="G20" s="133"/>
      <c r="H20" s="133"/>
      <c r="I20" s="133"/>
      <c r="J20" s="133"/>
      <c r="K20" s="133"/>
      <c r="L20" s="133"/>
      <c r="M20" s="134"/>
      <c r="N20" s="138" t="s">
        <v>16</v>
      </c>
      <c r="O20" s="139"/>
      <c r="P20" s="139"/>
      <c r="Q20" s="140"/>
      <c r="R20" s="75"/>
      <c r="S20" s="76"/>
      <c r="T20" s="76"/>
      <c r="U20" s="76"/>
      <c r="V20" s="76"/>
      <c r="W20" s="76"/>
      <c r="X20" s="76"/>
      <c r="Y20" s="76"/>
      <c r="Z20" s="76"/>
      <c r="AA20" s="77"/>
      <c r="AB20" s="150"/>
      <c r="AC20" s="151"/>
      <c r="AD20" s="88" t="s">
        <v>2</v>
      </c>
      <c r="AE20" s="88"/>
    </row>
    <row r="21" spans="2:31" ht="18" customHeight="1" x14ac:dyDescent="0.15">
      <c r="B21" s="147"/>
      <c r="C21" s="148"/>
      <c r="D21" s="148"/>
      <c r="E21" s="149"/>
      <c r="F21" s="135"/>
      <c r="G21" s="136"/>
      <c r="H21" s="136"/>
      <c r="I21" s="136"/>
      <c r="J21" s="136"/>
      <c r="K21" s="136"/>
      <c r="L21" s="136"/>
      <c r="M21" s="137"/>
      <c r="N21" s="141"/>
      <c r="O21" s="142"/>
      <c r="P21" s="142"/>
      <c r="Q21" s="143"/>
      <c r="R21" s="78"/>
      <c r="S21" s="79"/>
      <c r="T21" s="79"/>
      <c r="U21" s="79"/>
      <c r="V21" s="79"/>
      <c r="W21" s="79"/>
      <c r="X21" s="79"/>
      <c r="Y21" s="79"/>
      <c r="Z21" s="79"/>
      <c r="AA21" s="80"/>
      <c r="AB21" s="152"/>
      <c r="AC21" s="153"/>
      <c r="AD21" s="88"/>
      <c r="AE21" s="88"/>
    </row>
    <row r="22" spans="2:31" ht="18" customHeight="1" x14ac:dyDescent="0.15">
      <c r="B22" s="69" t="s">
        <v>17</v>
      </c>
      <c r="C22" s="70"/>
      <c r="D22" s="70"/>
      <c r="E22" s="71"/>
      <c r="F22" s="129"/>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4"/>
    </row>
    <row r="23" spans="2:31" ht="18" customHeight="1" x14ac:dyDescent="0.15">
      <c r="B23" s="72"/>
      <c r="C23" s="73"/>
      <c r="D23" s="73"/>
      <c r="E23" s="74"/>
      <c r="F23" s="135"/>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7"/>
    </row>
    <row r="24" spans="2:31" ht="18" customHeight="1" x14ac:dyDescent="0.15">
      <c r="B24" s="88" t="s">
        <v>18</v>
      </c>
      <c r="C24" s="87"/>
      <c r="D24" s="87"/>
      <c r="E24" s="87"/>
      <c r="F24" s="115"/>
      <c r="G24" s="115"/>
      <c r="H24" s="115"/>
      <c r="I24" s="115"/>
      <c r="J24" s="115"/>
      <c r="K24" s="115"/>
      <c r="L24" s="115"/>
      <c r="M24" s="115"/>
      <c r="N24" s="88" t="s">
        <v>19</v>
      </c>
      <c r="O24" s="87"/>
      <c r="P24" s="87"/>
      <c r="Q24" s="87"/>
      <c r="R24" s="115"/>
      <c r="S24" s="115"/>
      <c r="T24" s="115"/>
      <c r="U24" s="115"/>
      <c r="V24" s="115"/>
      <c r="W24" s="115"/>
      <c r="X24" s="115"/>
      <c r="Y24" s="115"/>
      <c r="Z24" s="115"/>
      <c r="AA24" s="115"/>
      <c r="AB24" s="115"/>
      <c r="AC24" s="115"/>
      <c r="AD24" s="115"/>
      <c r="AE24" s="115"/>
    </row>
    <row r="25" spans="2:31" ht="18" customHeight="1" x14ac:dyDescent="0.15">
      <c r="B25" s="87"/>
      <c r="C25" s="87"/>
      <c r="D25" s="87"/>
      <c r="E25" s="87"/>
      <c r="F25" s="115"/>
      <c r="G25" s="115"/>
      <c r="H25" s="115"/>
      <c r="I25" s="115"/>
      <c r="J25" s="115"/>
      <c r="K25" s="115"/>
      <c r="L25" s="115"/>
      <c r="M25" s="115"/>
      <c r="N25" s="87"/>
      <c r="O25" s="87"/>
      <c r="P25" s="87"/>
      <c r="Q25" s="87"/>
      <c r="R25" s="115"/>
      <c r="S25" s="115"/>
      <c r="T25" s="115"/>
      <c r="U25" s="115"/>
      <c r="V25" s="115"/>
      <c r="W25" s="115"/>
      <c r="X25" s="115"/>
      <c r="Y25" s="115"/>
      <c r="Z25" s="115"/>
      <c r="AA25" s="115"/>
      <c r="AB25" s="115"/>
      <c r="AC25" s="115"/>
      <c r="AD25" s="115"/>
      <c r="AE25" s="115"/>
    </row>
    <row r="26" spans="2:31" ht="12.75" customHeight="1" x14ac:dyDescent="0.15"/>
    <row r="27" spans="2:31" ht="18" customHeight="1" x14ac:dyDescent="0.15">
      <c r="B27" s="166" t="s">
        <v>20</v>
      </c>
      <c r="C27" s="166"/>
      <c r="D27" s="87" t="s">
        <v>21</v>
      </c>
      <c r="E27" s="87"/>
      <c r="F27" s="87"/>
      <c r="G27" s="87"/>
      <c r="H27" s="87"/>
      <c r="I27" s="87" t="s">
        <v>22</v>
      </c>
      <c r="J27" s="87"/>
      <c r="K27" s="87"/>
      <c r="L27" s="87"/>
      <c r="M27" s="57"/>
      <c r="N27" s="58"/>
      <c r="O27" s="58"/>
      <c r="P27" s="58"/>
      <c r="Q27" s="58"/>
      <c r="R27" s="58"/>
      <c r="S27" s="58"/>
      <c r="T27" s="59"/>
      <c r="U27" s="69" t="s">
        <v>23</v>
      </c>
      <c r="V27" s="70"/>
      <c r="W27" s="70"/>
      <c r="X27" s="71"/>
      <c r="Y27" s="75" t="str">
        <f>IF(M27="","",VLOOKUP(M27,協定校と国,2,FALSE))</f>
        <v/>
      </c>
      <c r="Z27" s="76"/>
      <c r="AA27" s="76"/>
      <c r="AB27" s="76"/>
      <c r="AC27" s="76"/>
      <c r="AD27" s="76"/>
      <c r="AE27" s="77"/>
    </row>
    <row r="28" spans="2:31" ht="18" customHeight="1" x14ac:dyDescent="0.15">
      <c r="B28" s="166"/>
      <c r="C28" s="166"/>
      <c r="D28" s="87"/>
      <c r="E28" s="87"/>
      <c r="F28" s="87"/>
      <c r="G28" s="87"/>
      <c r="H28" s="87"/>
      <c r="I28" s="87"/>
      <c r="J28" s="87"/>
      <c r="K28" s="87"/>
      <c r="L28" s="87"/>
      <c r="M28" s="60"/>
      <c r="N28" s="61"/>
      <c r="O28" s="61"/>
      <c r="P28" s="61"/>
      <c r="Q28" s="61"/>
      <c r="R28" s="61"/>
      <c r="S28" s="61"/>
      <c r="T28" s="62"/>
      <c r="U28" s="72"/>
      <c r="V28" s="73"/>
      <c r="W28" s="73"/>
      <c r="X28" s="74"/>
      <c r="Y28" s="78"/>
      <c r="Z28" s="79"/>
      <c r="AA28" s="79"/>
      <c r="AB28" s="79"/>
      <c r="AC28" s="79"/>
      <c r="AD28" s="79"/>
      <c r="AE28" s="80"/>
    </row>
    <row r="29" spans="2:31" ht="18" customHeight="1" x14ac:dyDescent="0.15">
      <c r="B29" s="166"/>
      <c r="C29" s="166"/>
      <c r="D29" s="87" t="s">
        <v>24</v>
      </c>
      <c r="E29" s="87"/>
      <c r="F29" s="87"/>
      <c r="G29" s="87"/>
      <c r="H29" s="87"/>
      <c r="I29" s="87" t="s">
        <v>22</v>
      </c>
      <c r="J29" s="87"/>
      <c r="K29" s="87"/>
      <c r="L29" s="87"/>
      <c r="M29" s="63"/>
      <c r="N29" s="64"/>
      <c r="O29" s="64"/>
      <c r="P29" s="64"/>
      <c r="Q29" s="64"/>
      <c r="R29" s="64"/>
      <c r="S29" s="64"/>
      <c r="T29" s="65"/>
      <c r="U29" s="69" t="s">
        <v>23</v>
      </c>
      <c r="V29" s="70"/>
      <c r="W29" s="70"/>
      <c r="X29" s="71"/>
      <c r="Y29" s="81" t="str">
        <f>IF(M29="","",VLOOKUP(M29,協定校と国,2,FALSE))</f>
        <v/>
      </c>
      <c r="Z29" s="82"/>
      <c r="AA29" s="82"/>
      <c r="AB29" s="82"/>
      <c r="AC29" s="82"/>
      <c r="AD29" s="82"/>
      <c r="AE29" s="83"/>
    </row>
    <row r="30" spans="2:31" ht="18" customHeight="1" x14ac:dyDescent="0.15">
      <c r="B30" s="166"/>
      <c r="C30" s="166"/>
      <c r="D30" s="87"/>
      <c r="E30" s="87"/>
      <c r="F30" s="87"/>
      <c r="G30" s="87"/>
      <c r="H30" s="87"/>
      <c r="I30" s="87"/>
      <c r="J30" s="87"/>
      <c r="K30" s="87"/>
      <c r="L30" s="87"/>
      <c r="M30" s="66"/>
      <c r="N30" s="67"/>
      <c r="O30" s="67"/>
      <c r="P30" s="67"/>
      <c r="Q30" s="67"/>
      <c r="R30" s="67"/>
      <c r="S30" s="67"/>
      <c r="T30" s="68"/>
      <c r="U30" s="72"/>
      <c r="V30" s="73"/>
      <c r="W30" s="73"/>
      <c r="X30" s="74"/>
      <c r="Y30" s="84"/>
      <c r="Z30" s="85"/>
      <c r="AA30" s="85"/>
      <c r="AB30" s="85"/>
      <c r="AC30" s="85"/>
      <c r="AD30" s="85"/>
      <c r="AE30" s="86"/>
    </row>
    <row r="31" spans="2:31" ht="18" customHeight="1" x14ac:dyDescent="0.15">
      <c r="B31" s="166"/>
      <c r="C31" s="166"/>
      <c r="D31" s="87" t="s">
        <v>25</v>
      </c>
      <c r="E31" s="87"/>
      <c r="F31" s="87"/>
      <c r="G31" s="87"/>
      <c r="H31" s="87"/>
      <c r="I31" s="87" t="s">
        <v>22</v>
      </c>
      <c r="J31" s="87"/>
      <c r="K31" s="87"/>
      <c r="L31" s="87"/>
      <c r="M31" s="63"/>
      <c r="N31" s="64"/>
      <c r="O31" s="64"/>
      <c r="P31" s="64"/>
      <c r="Q31" s="64"/>
      <c r="R31" s="64"/>
      <c r="S31" s="64"/>
      <c r="T31" s="65"/>
      <c r="U31" s="69" t="s">
        <v>23</v>
      </c>
      <c r="V31" s="70"/>
      <c r="W31" s="70"/>
      <c r="X31" s="71"/>
      <c r="Y31" s="81" t="str">
        <f>IF(M31="","",VLOOKUP(M31,協定校と国,2,FALSE))</f>
        <v/>
      </c>
      <c r="Z31" s="82"/>
      <c r="AA31" s="82"/>
      <c r="AB31" s="82"/>
      <c r="AC31" s="82"/>
      <c r="AD31" s="82"/>
      <c r="AE31" s="83"/>
    </row>
    <row r="32" spans="2:31" ht="18" customHeight="1" x14ac:dyDescent="0.15">
      <c r="B32" s="166"/>
      <c r="C32" s="166"/>
      <c r="D32" s="87"/>
      <c r="E32" s="87"/>
      <c r="F32" s="87"/>
      <c r="G32" s="87"/>
      <c r="H32" s="87"/>
      <c r="I32" s="87"/>
      <c r="J32" s="87"/>
      <c r="K32" s="87"/>
      <c r="L32" s="87"/>
      <c r="M32" s="66"/>
      <c r="N32" s="67"/>
      <c r="O32" s="67"/>
      <c r="P32" s="67"/>
      <c r="Q32" s="67"/>
      <c r="R32" s="67"/>
      <c r="S32" s="67"/>
      <c r="T32" s="68"/>
      <c r="U32" s="72"/>
      <c r="V32" s="73"/>
      <c r="W32" s="73"/>
      <c r="X32" s="74"/>
      <c r="Y32" s="84"/>
      <c r="Z32" s="85"/>
      <c r="AA32" s="85"/>
      <c r="AB32" s="85"/>
      <c r="AC32" s="85"/>
      <c r="AD32" s="85"/>
      <c r="AE32" s="86"/>
    </row>
    <row r="33" spans="1:44" ht="18" customHeight="1" x14ac:dyDescent="0.15">
      <c r="AF33" s="46"/>
      <c r="AG33" s="46"/>
      <c r="AH33" s="46"/>
      <c r="AI33" s="46"/>
      <c r="AJ33" s="46"/>
      <c r="AK33" s="46"/>
      <c r="AL33" s="46"/>
      <c r="AM33" s="46"/>
      <c r="AN33" s="46"/>
      <c r="AO33" s="46"/>
      <c r="AP33" s="46"/>
      <c r="AQ33" s="46"/>
      <c r="AR33" s="46"/>
    </row>
    <row r="34" spans="1:44" ht="18" customHeight="1" x14ac:dyDescent="0.15">
      <c r="B34" s="50" t="s">
        <v>26</v>
      </c>
      <c r="C34" s="50"/>
      <c r="D34" s="50"/>
      <c r="E34" s="50"/>
      <c r="F34" s="50"/>
      <c r="G34" s="50"/>
      <c r="H34" s="50"/>
      <c r="I34" s="51"/>
      <c r="J34" s="52"/>
      <c r="K34" s="52"/>
      <c r="L34" s="52"/>
      <c r="M34" s="52"/>
      <c r="N34" s="52"/>
      <c r="O34" s="52"/>
      <c r="P34" s="52"/>
      <c r="Q34" s="52"/>
      <c r="R34" s="52"/>
      <c r="S34" s="52"/>
      <c r="T34" s="52"/>
      <c r="U34" s="52"/>
      <c r="V34" s="52"/>
      <c r="W34" s="52"/>
      <c r="X34" s="52"/>
      <c r="Y34" s="52"/>
      <c r="Z34" s="52"/>
      <c r="AA34" s="52"/>
      <c r="AB34" s="52"/>
      <c r="AC34" s="52"/>
      <c r="AD34" s="52"/>
      <c r="AE34" s="53"/>
      <c r="AF34" s="47" t="s">
        <v>27</v>
      </c>
      <c r="AG34" s="48"/>
      <c r="AH34" s="48"/>
      <c r="AI34" s="48"/>
      <c r="AJ34" s="49" t="str">
        <f>IF(M27="","",VLOOKUP(M27,協定校・国・募集時期,3,FALSE))</f>
        <v/>
      </c>
      <c r="AK34" s="49"/>
      <c r="AL34" s="49"/>
      <c r="AM34" s="49"/>
      <c r="AN34" s="49"/>
      <c r="AO34" s="49"/>
    </row>
    <row r="35" spans="1:44" ht="18" customHeight="1" x14ac:dyDescent="0.15">
      <c r="B35" s="50"/>
      <c r="C35" s="50"/>
      <c r="D35" s="50"/>
      <c r="E35" s="50"/>
      <c r="F35" s="50"/>
      <c r="G35" s="50"/>
      <c r="H35" s="50"/>
      <c r="I35" s="54"/>
      <c r="J35" s="55"/>
      <c r="K35" s="55"/>
      <c r="L35" s="55"/>
      <c r="M35" s="55"/>
      <c r="N35" s="55"/>
      <c r="O35" s="55"/>
      <c r="P35" s="55"/>
      <c r="Q35" s="55"/>
      <c r="R35" s="55"/>
      <c r="S35" s="55"/>
      <c r="T35" s="55"/>
      <c r="U35" s="55"/>
      <c r="V35" s="55"/>
      <c r="W35" s="55"/>
      <c r="X35" s="55"/>
      <c r="Y35" s="55"/>
      <c r="Z35" s="55"/>
      <c r="AA35" s="55"/>
      <c r="AB35" s="55"/>
      <c r="AC35" s="55"/>
      <c r="AD35" s="55"/>
      <c r="AE35" s="56"/>
      <c r="AF35" s="47" t="s">
        <v>28</v>
      </c>
      <c r="AG35" s="48"/>
      <c r="AH35" s="48"/>
      <c r="AI35" s="48"/>
      <c r="AJ35" s="49" t="str">
        <f>IF(M27="","",VLOOKUP(M27,協定校・国・募集時期,4,FALSE))</f>
        <v/>
      </c>
      <c r="AK35" s="49"/>
      <c r="AL35" s="49"/>
      <c r="AM35" s="49"/>
      <c r="AN35" s="49"/>
      <c r="AO35" s="49"/>
    </row>
    <row r="36" spans="1:44" ht="18" customHeight="1" x14ac:dyDescent="0.15">
      <c r="B36" s="50" t="s">
        <v>29</v>
      </c>
      <c r="C36" s="50"/>
      <c r="D36" s="50"/>
      <c r="E36" s="50"/>
      <c r="F36" s="50"/>
      <c r="G36" s="50"/>
      <c r="H36" s="50"/>
      <c r="I36" s="97"/>
      <c r="J36" s="98"/>
      <c r="K36" s="98"/>
      <c r="L36" s="98"/>
      <c r="M36" s="98"/>
      <c r="N36" s="98"/>
      <c r="O36" s="98"/>
      <c r="P36" s="98"/>
      <c r="Q36" s="90" t="s">
        <v>30</v>
      </c>
      <c r="R36" s="90"/>
      <c r="S36" s="98"/>
      <c r="T36" s="98"/>
      <c r="U36" s="98"/>
      <c r="V36" s="98"/>
      <c r="W36" s="98"/>
      <c r="X36" s="98"/>
      <c r="Y36" s="98"/>
      <c r="Z36" s="101"/>
      <c r="AA36" s="94" t="str">
        <f>IF(S36="","",AG36+1)</f>
        <v/>
      </c>
      <c r="AB36" s="90"/>
      <c r="AC36" s="90" t="s">
        <v>31</v>
      </c>
      <c r="AD36" s="90"/>
      <c r="AE36" s="91"/>
      <c r="AF36" s="45"/>
      <c r="AG36" s="45">
        <f>DATEDIF(I36,S36,"m")</f>
        <v>0</v>
      </c>
      <c r="AH36" s="45"/>
      <c r="AI36" s="45"/>
    </row>
    <row r="37" spans="1:44" ht="18" customHeight="1" x14ac:dyDescent="0.15">
      <c r="B37" s="50"/>
      <c r="C37" s="50"/>
      <c r="D37" s="50"/>
      <c r="E37" s="50"/>
      <c r="F37" s="50"/>
      <c r="G37" s="50"/>
      <c r="H37" s="50"/>
      <c r="I37" s="99"/>
      <c r="J37" s="100"/>
      <c r="K37" s="100"/>
      <c r="L37" s="100"/>
      <c r="M37" s="100"/>
      <c r="N37" s="100"/>
      <c r="O37" s="100"/>
      <c r="P37" s="100"/>
      <c r="Q37" s="92"/>
      <c r="R37" s="92"/>
      <c r="S37" s="100"/>
      <c r="T37" s="100"/>
      <c r="U37" s="100"/>
      <c r="V37" s="100"/>
      <c r="W37" s="100"/>
      <c r="X37" s="100"/>
      <c r="Y37" s="100"/>
      <c r="Z37" s="102"/>
      <c r="AA37" s="95"/>
      <c r="AB37" s="92"/>
      <c r="AC37" s="92"/>
      <c r="AD37" s="92"/>
      <c r="AE37" s="93"/>
    </row>
    <row r="38" spans="1:44" ht="18" customHeight="1" x14ac:dyDescent="0.15">
      <c r="B38" s="16"/>
      <c r="I38" s="16" t="s">
        <v>32</v>
      </c>
    </row>
    <row r="39" spans="1:44" ht="40.5" customHeight="1" x14ac:dyDescent="0.15">
      <c r="B39" s="154" t="s">
        <v>33</v>
      </c>
      <c r="C39" s="154"/>
      <c r="D39" s="154"/>
      <c r="E39" s="154"/>
      <c r="F39" s="154"/>
      <c r="G39" s="154"/>
      <c r="H39" s="154"/>
      <c r="I39" s="154"/>
      <c r="J39" s="154"/>
      <c r="K39" s="154"/>
      <c r="L39" s="154"/>
      <c r="M39" s="112"/>
      <c r="N39" s="113"/>
      <c r="O39" s="113"/>
      <c r="P39" s="113"/>
      <c r="Q39" s="113"/>
      <c r="R39" s="113"/>
      <c r="S39" s="113"/>
      <c r="T39" s="113"/>
      <c r="U39" s="113"/>
      <c r="V39" s="113"/>
      <c r="W39" s="113"/>
      <c r="X39" s="113"/>
      <c r="Y39" s="113"/>
      <c r="Z39" s="113"/>
      <c r="AA39" s="113"/>
      <c r="AB39" s="113"/>
      <c r="AC39" s="113"/>
      <c r="AD39" s="113"/>
      <c r="AE39" s="114"/>
    </row>
    <row r="40" spans="1:44" ht="10.5" customHeight="1" x14ac:dyDescent="0.15">
      <c r="B40" s="16"/>
      <c r="I40" s="16"/>
    </row>
    <row r="41" spans="1:44" ht="10.5" customHeight="1" x14ac:dyDescent="0.15">
      <c r="A41" s="36"/>
      <c r="B41" s="37"/>
      <c r="C41" s="36"/>
      <c r="D41" s="36"/>
      <c r="E41" s="36"/>
      <c r="F41" s="36"/>
      <c r="G41" s="36"/>
      <c r="H41" s="36"/>
      <c r="I41" s="37"/>
      <c r="J41" s="36"/>
      <c r="K41" s="36"/>
      <c r="L41" s="36"/>
      <c r="M41" s="36"/>
      <c r="N41" s="36"/>
      <c r="O41" s="36"/>
      <c r="P41" s="36"/>
      <c r="Q41" s="36"/>
      <c r="R41" s="36"/>
      <c r="S41" s="36"/>
      <c r="T41" s="36"/>
      <c r="U41" s="36"/>
      <c r="V41" s="36"/>
      <c r="W41" s="36"/>
      <c r="X41" s="36"/>
      <c r="Y41" s="36"/>
      <c r="Z41" s="36"/>
      <c r="AA41" s="36"/>
      <c r="AB41" s="36"/>
      <c r="AC41" s="36"/>
      <c r="AD41" s="36"/>
      <c r="AE41" s="36"/>
    </row>
    <row r="42" spans="1:44" ht="18" customHeight="1" x14ac:dyDescent="0.15">
      <c r="B42" s="111" t="s">
        <v>34</v>
      </c>
      <c r="C42" s="111"/>
      <c r="D42" s="111"/>
      <c r="E42" s="111"/>
      <c r="F42" s="111"/>
      <c r="G42" s="111"/>
      <c r="H42" s="111"/>
      <c r="I42" s="111"/>
      <c r="J42" s="111"/>
      <c r="K42" s="111"/>
      <c r="L42" s="111"/>
      <c r="M42" s="9" t="s">
        <v>35</v>
      </c>
    </row>
    <row r="43" spans="1:44" ht="18" customHeight="1" x14ac:dyDescent="0.15">
      <c r="B43" s="96" t="s">
        <v>36</v>
      </c>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row>
    <row r="44" spans="1:44" ht="18" customHeight="1" x14ac:dyDescent="0.15">
      <c r="B44" s="96"/>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row>
    <row r="45" spans="1:44" ht="18" customHeight="1" x14ac:dyDescent="0.15">
      <c r="B45" s="88" t="s">
        <v>37</v>
      </c>
      <c r="C45" s="88"/>
      <c r="D45" s="88"/>
      <c r="E45" s="88"/>
      <c r="F45" s="103"/>
      <c r="G45" s="104"/>
      <c r="H45" s="104"/>
      <c r="I45" s="104"/>
      <c r="J45" s="104"/>
      <c r="K45" s="104"/>
      <c r="L45" s="104"/>
      <c r="M45" s="104"/>
      <c r="N45" s="104"/>
      <c r="O45" s="104"/>
      <c r="P45" s="107" t="s">
        <v>11</v>
      </c>
      <c r="Q45" s="108"/>
      <c r="R45" s="87" t="s">
        <v>18</v>
      </c>
      <c r="S45" s="87"/>
      <c r="T45" s="87"/>
      <c r="U45" s="87"/>
      <c r="V45" s="89"/>
      <c r="W45" s="89"/>
      <c r="X45" s="89"/>
      <c r="Y45" s="89"/>
      <c r="Z45" s="89"/>
      <c r="AA45" s="89"/>
      <c r="AB45" s="89"/>
      <c r="AC45" s="89"/>
      <c r="AD45" s="89"/>
      <c r="AE45" s="89"/>
    </row>
    <row r="46" spans="1:44" ht="18" customHeight="1" x14ac:dyDescent="0.15">
      <c r="B46" s="88"/>
      <c r="C46" s="88"/>
      <c r="D46" s="88"/>
      <c r="E46" s="88"/>
      <c r="F46" s="105"/>
      <c r="G46" s="106"/>
      <c r="H46" s="106"/>
      <c r="I46" s="106"/>
      <c r="J46" s="106"/>
      <c r="K46" s="106"/>
      <c r="L46" s="106"/>
      <c r="M46" s="106"/>
      <c r="N46" s="106"/>
      <c r="O46" s="106"/>
      <c r="P46" s="109"/>
      <c r="Q46" s="110"/>
      <c r="R46" s="87"/>
      <c r="S46" s="87"/>
      <c r="T46" s="87"/>
      <c r="U46" s="87"/>
      <c r="V46" s="89"/>
      <c r="W46" s="89"/>
      <c r="X46" s="89"/>
      <c r="Y46" s="89"/>
      <c r="Z46" s="89"/>
      <c r="AA46" s="89"/>
      <c r="AB46" s="89"/>
      <c r="AC46" s="89"/>
      <c r="AD46" s="89"/>
      <c r="AE46" s="89"/>
    </row>
    <row r="47" spans="1:44" ht="18" customHeight="1" x14ac:dyDescent="0.15">
      <c r="B47" s="87" t="s">
        <v>17</v>
      </c>
      <c r="C47" s="87"/>
      <c r="D47" s="87"/>
      <c r="E47" s="87"/>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row>
    <row r="48" spans="1:44" ht="18" customHeight="1" x14ac:dyDescent="0.15">
      <c r="B48" s="87"/>
      <c r="C48" s="87"/>
      <c r="D48" s="87"/>
      <c r="E48" s="87"/>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row>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sheetData>
  <protectedRanges>
    <protectedRange sqref="R12 W6 Z6 AC6 R14 R15 R18 Y18 AB20 R20 F20 F22 F24 R24 M27 Y27 Y29 Y31 M31 M29 I34 I36 S36 M39" name="入力欄"/>
  </protectedRanges>
  <mergeCells count="75">
    <mergeCell ref="B39:L39"/>
    <mergeCell ref="AC6:AD6"/>
    <mergeCell ref="Z6:AA6"/>
    <mergeCell ref="U6:V6"/>
    <mergeCell ref="B7:H7"/>
    <mergeCell ref="B12:G18"/>
    <mergeCell ref="J17:Q19"/>
    <mergeCell ref="R17:X17"/>
    <mergeCell ref="Y17:AE17"/>
    <mergeCell ref="R14:AC14"/>
    <mergeCell ref="AD14:AE14"/>
    <mergeCell ref="B9:AD10"/>
    <mergeCell ref="B27:C32"/>
    <mergeCell ref="D27:H28"/>
    <mergeCell ref="B24:E25"/>
    <mergeCell ref="F24:M25"/>
    <mergeCell ref="B2:F2"/>
    <mergeCell ref="J3:V4"/>
    <mergeCell ref="W6:X6"/>
    <mergeCell ref="B22:E23"/>
    <mergeCell ref="R12:AE13"/>
    <mergeCell ref="R18:X19"/>
    <mergeCell ref="Y18:AE19"/>
    <mergeCell ref="J12:Q13"/>
    <mergeCell ref="J14:Q14"/>
    <mergeCell ref="J15:Q16"/>
    <mergeCell ref="F20:M21"/>
    <mergeCell ref="N20:Q21"/>
    <mergeCell ref="B20:E21"/>
    <mergeCell ref="AB20:AC21"/>
    <mergeCell ref="F22:AE23"/>
    <mergeCell ref="R20:AA21"/>
    <mergeCell ref="N24:Q25"/>
    <mergeCell ref="R24:AE25"/>
    <mergeCell ref="R15:AC16"/>
    <mergeCell ref="AD15:AE16"/>
    <mergeCell ref="AD20:AE21"/>
    <mergeCell ref="B45:E46"/>
    <mergeCell ref="B47:E48"/>
    <mergeCell ref="F47:AE48"/>
    <mergeCell ref="AC36:AE37"/>
    <mergeCell ref="AA36:AB37"/>
    <mergeCell ref="B43:AD44"/>
    <mergeCell ref="B36:H37"/>
    <mergeCell ref="I36:P37"/>
    <mergeCell ref="Q36:R37"/>
    <mergeCell ref="S36:Z37"/>
    <mergeCell ref="V45:AE46"/>
    <mergeCell ref="F45:O46"/>
    <mergeCell ref="P45:Q46"/>
    <mergeCell ref="R45:U46"/>
    <mergeCell ref="B42:L42"/>
    <mergeCell ref="M39:AE39"/>
    <mergeCell ref="B34:H35"/>
    <mergeCell ref="I34:AE35"/>
    <mergeCell ref="M27:T28"/>
    <mergeCell ref="M29:T30"/>
    <mergeCell ref="M31:T32"/>
    <mergeCell ref="U29:X30"/>
    <mergeCell ref="U31:X32"/>
    <mergeCell ref="Y27:AE28"/>
    <mergeCell ref="Y29:AE30"/>
    <mergeCell ref="Y31:AE32"/>
    <mergeCell ref="U27:X28"/>
    <mergeCell ref="D29:H30"/>
    <mergeCell ref="D31:H32"/>
    <mergeCell ref="I27:L28"/>
    <mergeCell ref="I29:L30"/>
    <mergeCell ref="I31:L32"/>
    <mergeCell ref="AM33:AR33"/>
    <mergeCell ref="AF34:AI34"/>
    <mergeCell ref="AJ34:AO34"/>
    <mergeCell ref="AF35:AI35"/>
    <mergeCell ref="AJ35:AO35"/>
    <mergeCell ref="AF33:AL33"/>
  </mergeCells>
  <phoneticPr fontId="1"/>
  <conditionalFormatting sqref="R12:AE13">
    <cfRule type="notContainsBlanks" dxfId="18" priority="10">
      <formula>LEN(TRIM(R12))&gt;0</formula>
    </cfRule>
    <cfRule type="expression" dxfId="17" priority="11">
      <formula>A1&lt;&gt;""</formula>
    </cfRule>
    <cfRule type="cellIs" priority="13" operator="greaterThan">
      <formula>A1&lt;&gt;""</formula>
    </cfRule>
  </conditionalFormatting>
  <conditionalFormatting sqref="R14:AC16">
    <cfRule type="notContainsBlanks" dxfId="16" priority="9">
      <formula>LEN(TRIM(R14))&gt;0</formula>
    </cfRule>
  </conditionalFormatting>
  <conditionalFormatting sqref="R18:AE19 F20:M21 R20:AC21 F22:AE23 F24:M25 R24:AE25 I34:AE35 I36:P37 S36:Z37 M27:T28 Y27:AE32">
    <cfRule type="notContainsBlanks" dxfId="15" priority="8">
      <formula>LEN(TRIM(F18))&gt;0</formula>
    </cfRule>
  </conditionalFormatting>
  <conditionalFormatting sqref="W6:X6 Z6:AA6 AC6:AD6">
    <cfRule type="notContainsBlanks" dxfId="14" priority="7">
      <formula>LEN(TRIM(W6))&gt;0</formula>
    </cfRule>
  </conditionalFormatting>
  <conditionalFormatting sqref="R20:AA21">
    <cfRule type="notContainsBlanks" dxfId="13" priority="6">
      <formula>LEN(TRIM(R20))&gt;0</formula>
    </cfRule>
  </conditionalFormatting>
  <conditionalFormatting sqref="AB20:AC21">
    <cfRule type="notContainsBlanks" dxfId="12" priority="5">
      <formula>LEN(TRIM(AB20))&gt;0</formula>
    </cfRule>
  </conditionalFormatting>
  <conditionalFormatting sqref="I34:AE35">
    <cfRule type="notContainsBlanks" dxfId="11" priority="4">
      <formula>LEN(TRIM(I34))&gt;0</formula>
    </cfRule>
  </conditionalFormatting>
  <conditionalFormatting sqref="M39:AE39">
    <cfRule type="cellIs" dxfId="10" priority="1" operator="notEqual">
      <formula>""</formula>
    </cfRule>
    <cfRule type="expression" dxfId="9" priority="2">
      <formula>$M$39&lt;&gt;""</formula>
    </cfRule>
    <cfRule type="expression" dxfId="8" priority="3">
      <formula>M39&lt;&gt;""</formula>
    </cfRule>
  </conditionalFormatting>
  <dataValidations count="4">
    <dataValidation type="list" allowBlank="1" showInputMessage="1" showErrorMessage="1" sqref="F20:M21" xr:uid="{00000000-0002-0000-0000-000000000000}">
      <formula1>学部研究科</formula1>
    </dataValidation>
    <dataValidation type="list" allowBlank="1" showInputMessage="1" showErrorMessage="1" sqref="R20:AA21" xr:uid="{00000000-0002-0000-0000-000001000000}">
      <formula1>INDIRECT(F20)</formula1>
    </dataValidation>
    <dataValidation type="list" allowBlank="1" showInputMessage="1" showErrorMessage="1" sqref="AB20:AC21" xr:uid="{00000000-0002-0000-0000-000002000000}">
      <formula1>学年</formula1>
    </dataValidation>
    <dataValidation type="list" allowBlank="1" showInputMessage="1" showErrorMessage="1" sqref="M39:AE39" xr:uid="{00000000-0002-0000-0000-000003000000}">
      <formula1>奨学金</formula1>
    </dataValidation>
  </dataValidations>
  <pageMargins left="0.70866141732283472" right="0.70866141732283472" top="0.55118110236220474" bottom="0.55118110236220474"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4">
        <x14:dataValidation type="list" errorStyle="information" allowBlank="1" showInputMessage="1" showErrorMessage="1" xr:uid="{00000000-0002-0000-0000-000004000000}">
          <x14:formula1>
            <xm:f>国際教育支援室処理用!$D$22:$D$37</xm:f>
          </x14:formula1>
          <xm:sqref>I36:P37</xm:sqref>
        </x14:dataValidation>
        <x14:dataValidation type="list" allowBlank="1" showInputMessage="1" showErrorMessage="1" xr:uid="{00000000-0002-0000-0000-000005000000}">
          <x14:formula1>
            <xm:f>日程調整!$A$15:$A$18</xm:f>
          </x14:formula1>
          <xm:sqref>I34:AE35</xm:sqref>
        </x14:dataValidation>
        <x14:dataValidation type="list" errorStyle="information" allowBlank="1" showInputMessage="1" showErrorMessage="1" xr:uid="{00000000-0002-0000-0000-000006000000}">
          <x14:formula1>
            <xm:f>国際教育支援室処理用!$E$22:$E$37</xm:f>
          </x14:formula1>
          <xm:sqref>S36:Z37</xm:sqref>
        </x14:dataValidation>
        <x14:dataValidation type="list" allowBlank="1" showInputMessage="1" showErrorMessage="1" xr:uid="{00000000-0002-0000-0000-000007000000}">
          <x14:formula1>
            <xm:f>'2023協定校'!$C$3:$C$65</xm:f>
          </x14:formula1>
          <xm:sqref>M27:T32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G19"/>
  <sheetViews>
    <sheetView showZeros="0" view="pageBreakPreview" zoomScale="85" zoomScaleNormal="100" zoomScaleSheetLayoutView="85" workbookViewId="0">
      <selection activeCell="B17" sqref="B17:F17"/>
    </sheetView>
  </sheetViews>
  <sheetFormatPr defaultColWidth="16.625" defaultRowHeight="27.75" customHeight="1" x14ac:dyDescent="0.15"/>
  <cols>
    <col min="1" max="1" width="21.375" bestFit="1" customWidth="1"/>
    <col min="2" max="6" width="16.375" customWidth="1"/>
  </cols>
  <sheetData>
    <row r="1" spans="1:7" ht="12" customHeight="1" x14ac:dyDescent="0.15"/>
    <row r="2" spans="1:7" ht="27.75" customHeight="1" x14ac:dyDescent="0.15">
      <c r="A2" s="168" t="s">
        <v>38</v>
      </c>
      <c r="B2" s="168"/>
      <c r="C2" s="168"/>
      <c r="D2" s="168"/>
      <c r="E2" s="168"/>
      <c r="F2" s="168"/>
    </row>
    <row r="3" spans="1:7" ht="12.75" customHeight="1" x14ac:dyDescent="0.15">
      <c r="A3" s="1"/>
      <c r="B3" s="1"/>
      <c r="C3" s="1"/>
      <c r="D3" s="1"/>
      <c r="E3" s="1"/>
      <c r="F3" s="1"/>
    </row>
    <row r="4" spans="1:7" s="3" customFormat="1" ht="30.75" customHeight="1" x14ac:dyDescent="0.15">
      <c r="A4" s="170" t="s">
        <v>39</v>
      </c>
      <c r="B4" s="171"/>
      <c r="C4" s="2" t="s">
        <v>40</v>
      </c>
      <c r="D4" s="169" t="s">
        <v>41</v>
      </c>
      <c r="E4" s="169"/>
      <c r="F4" s="169"/>
    </row>
    <row r="5" spans="1:7" ht="40.5" customHeight="1" x14ac:dyDescent="0.15">
      <c r="A5" s="20" t="s">
        <v>42</v>
      </c>
      <c r="B5" s="167">
        <f>海外派遣願!R15</f>
        <v>0</v>
      </c>
      <c r="C5" s="167"/>
      <c r="D5" s="167"/>
      <c r="E5" s="167"/>
      <c r="F5" s="167"/>
    </row>
    <row r="6" spans="1:7" ht="40.5" customHeight="1" x14ac:dyDescent="0.15">
      <c r="A6" s="20" t="s">
        <v>43</v>
      </c>
      <c r="B6" s="167">
        <f>海外派遣願!R24</f>
        <v>0</v>
      </c>
      <c r="C6" s="167"/>
      <c r="D6" s="167"/>
      <c r="E6" s="167"/>
      <c r="F6" s="167"/>
    </row>
    <row r="7" spans="1:7" ht="41.25" customHeight="1" x14ac:dyDescent="0.15">
      <c r="A7" s="21" t="str">
        <f>IF(海外派遣願!I34="","",VLOOKUP(海外派遣願!I34,留学開始時期2,7,FALSE))</f>
        <v/>
      </c>
      <c r="B7" s="22" t="str">
        <f>IF(海外派遣願!$I34="","",VLOOKUP(海外派遣願!$I34,留学開始時期2,2,FALSE))</f>
        <v/>
      </c>
      <c r="C7" s="22" t="str">
        <f>IF(海外派遣願!$I34="","",VLOOKUP(海外派遣願!$I34,留学開始時期2,3,FALSE))</f>
        <v/>
      </c>
      <c r="D7" s="22" t="str">
        <f>IF(海外派遣願!$I34="","",VLOOKUP(海外派遣願!$I34,留学開始時期2,4,FALSE))</f>
        <v/>
      </c>
      <c r="E7" s="22" t="str">
        <f>IF(海外派遣願!$I34="","",VLOOKUP(海外派遣願!$I34,留学開始時期2,5,FALSE))</f>
        <v/>
      </c>
      <c r="F7" s="22" t="str">
        <f>IF(海外派遣願!$I34="","",VLOOKUP(海外派遣願!$I34,留学開始時期2,6,FALSE))</f>
        <v/>
      </c>
    </row>
    <row r="8" spans="1:7" ht="46.5" customHeight="1" x14ac:dyDescent="0.15">
      <c r="A8" s="21" t="s">
        <v>44</v>
      </c>
      <c r="B8" s="24"/>
      <c r="C8" s="24"/>
      <c r="D8" s="24"/>
      <c r="E8" s="24"/>
      <c r="F8" s="24"/>
    </row>
    <row r="9" spans="1:7" ht="46.5" customHeight="1" x14ac:dyDescent="0.15">
      <c r="A9" s="23" t="s">
        <v>45</v>
      </c>
      <c r="B9" s="24"/>
      <c r="C9" s="24"/>
      <c r="D9" s="24"/>
      <c r="E9" s="24"/>
      <c r="F9" s="24"/>
    </row>
    <row r="10" spans="1:7" ht="46.5" customHeight="1" x14ac:dyDescent="0.15">
      <c r="A10" s="23" t="s">
        <v>46</v>
      </c>
      <c r="B10" s="25"/>
      <c r="C10" s="25"/>
      <c r="D10" s="25"/>
      <c r="E10" s="25"/>
      <c r="F10" s="25"/>
    </row>
    <row r="11" spans="1:7" ht="46.5" customHeight="1" x14ac:dyDescent="0.15">
      <c r="A11" s="23" t="s">
        <v>47</v>
      </c>
      <c r="B11" s="25"/>
      <c r="C11" s="25"/>
      <c r="D11" s="25"/>
      <c r="E11" s="25"/>
      <c r="F11" s="25"/>
    </row>
    <row r="12" spans="1:7" ht="46.5" customHeight="1" x14ac:dyDescent="0.15">
      <c r="A12" s="23" t="s">
        <v>48</v>
      </c>
      <c r="B12" s="25"/>
      <c r="C12" s="25"/>
      <c r="D12" s="25"/>
      <c r="E12" s="25"/>
      <c r="F12" s="25"/>
    </row>
    <row r="13" spans="1:7" ht="46.5" customHeight="1" x14ac:dyDescent="0.15">
      <c r="A13" s="23" t="s">
        <v>49</v>
      </c>
      <c r="B13" s="25"/>
      <c r="C13" s="25"/>
      <c r="D13" s="25"/>
      <c r="E13" s="25"/>
      <c r="F13" s="25"/>
    </row>
    <row r="14" spans="1:7" ht="27.75" customHeight="1" x14ac:dyDescent="0.15">
      <c r="A14" s="14"/>
      <c r="B14" s="12"/>
    </row>
    <row r="15" spans="1:7" ht="27.75" customHeight="1" x14ac:dyDescent="0.15">
      <c r="A15" s="15" t="s">
        <v>50</v>
      </c>
      <c r="B15" s="13">
        <v>45131</v>
      </c>
      <c r="C15" s="13">
        <v>45132</v>
      </c>
      <c r="D15" s="13">
        <v>45133</v>
      </c>
      <c r="E15" s="13">
        <v>45134</v>
      </c>
      <c r="F15" s="13">
        <v>45135</v>
      </c>
      <c r="G15" t="s">
        <v>51</v>
      </c>
    </row>
    <row r="16" spans="1:7" ht="27.75" customHeight="1" x14ac:dyDescent="0.15">
      <c r="A16" s="15" t="s">
        <v>52</v>
      </c>
      <c r="B16" s="13">
        <v>45194</v>
      </c>
      <c r="C16" s="13">
        <v>45195</v>
      </c>
      <c r="D16" s="13">
        <v>45196</v>
      </c>
      <c r="E16" s="13">
        <v>45197</v>
      </c>
      <c r="F16" s="13">
        <v>45198</v>
      </c>
      <c r="G16" t="s">
        <v>51</v>
      </c>
    </row>
    <row r="17" spans="1:7" ht="27.75" customHeight="1" x14ac:dyDescent="0.15">
      <c r="A17" s="15" t="s">
        <v>53</v>
      </c>
      <c r="B17" s="13">
        <v>45299</v>
      </c>
      <c r="C17" s="13">
        <v>45300</v>
      </c>
      <c r="D17" s="13">
        <v>45301</v>
      </c>
      <c r="E17" s="13">
        <v>45302</v>
      </c>
      <c r="F17" s="13">
        <v>45303</v>
      </c>
      <c r="G17" t="s">
        <v>54</v>
      </c>
    </row>
    <row r="18" spans="1:7" ht="27.75" customHeight="1" x14ac:dyDescent="0.15">
      <c r="A18" s="15" t="s">
        <v>55</v>
      </c>
      <c r="B18" s="13">
        <v>45355</v>
      </c>
      <c r="C18" s="13">
        <v>45356</v>
      </c>
      <c r="D18" s="13">
        <v>45357</v>
      </c>
      <c r="E18" s="13">
        <v>45358</v>
      </c>
      <c r="F18" s="13">
        <v>45359</v>
      </c>
      <c r="G18" t="s">
        <v>54</v>
      </c>
    </row>
    <row r="19" spans="1:7" ht="27.75" customHeight="1" x14ac:dyDescent="0.15">
      <c r="A19" s="15"/>
      <c r="B19" s="13"/>
      <c r="C19" s="13"/>
      <c r="D19" s="13"/>
      <c r="E19" s="13"/>
      <c r="F19" s="13"/>
    </row>
  </sheetData>
  <mergeCells count="5">
    <mergeCell ref="B6:F6"/>
    <mergeCell ref="A2:F2"/>
    <mergeCell ref="D4:F4"/>
    <mergeCell ref="A4:B4"/>
    <mergeCell ref="B5:F5"/>
  </mergeCells>
  <phoneticPr fontId="1"/>
  <pageMargins left="0.70866141732283472" right="0.70866141732283472" top="0.74803149606299213" bottom="0.74803149606299213" header="0.31496062992125984" footer="0.31496062992125984"/>
  <pageSetup paperSize="9" scale="85"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R61"/>
  <sheetViews>
    <sheetView showGridLines="0" view="pageBreakPreview" topLeftCell="A25" zoomScaleNormal="100" zoomScaleSheetLayoutView="100" zoomScalePageLayoutView="85" workbookViewId="0">
      <selection activeCell="W7" sqref="W7"/>
    </sheetView>
  </sheetViews>
  <sheetFormatPr defaultColWidth="2.875" defaultRowHeight="15" customHeight="1" x14ac:dyDescent="0.15"/>
  <cols>
    <col min="1" max="16384" width="2.875" style="9"/>
  </cols>
  <sheetData>
    <row r="2" spans="2:31" ht="15" customHeight="1" x14ac:dyDescent="0.15">
      <c r="B2" s="46" t="s">
        <v>0</v>
      </c>
      <c r="C2" s="46"/>
      <c r="D2" s="46"/>
      <c r="E2" s="46"/>
      <c r="F2" s="46"/>
    </row>
    <row r="3" spans="2:31" ht="15" customHeight="1" x14ac:dyDescent="0.15">
      <c r="H3" s="10"/>
      <c r="I3" s="10"/>
      <c r="J3" s="124" t="s">
        <v>56</v>
      </c>
      <c r="K3" s="124"/>
      <c r="L3" s="124"/>
      <c r="M3" s="124"/>
      <c r="N3" s="124"/>
      <c r="O3" s="124"/>
      <c r="P3" s="124"/>
      <c r="Q3" s="124"/>
      <c r="R3" s="124"/>
      <c r="S3" s="124"/>
      <c r="T3" s="124"/>
      <c r="U3" s="124"/>
      <c r="V3" s="124"/>
    </row>
    <row r="4" spans="2:31" ht="15" customHeight="1" x14ac:dyDescent="0.15">
      <c r="G4" s="10"/>
      <c r="H4" s="10"/>
      <c r="I4" s="17"/>
      <c r="J4" s="125"/>
      <c r="K4" s="125"/>
      <c r="L4" s="125"/>
      <c r="M4" s="125"/>
      <c r="N4" s="125"/>
      <c r="O4" s="125"/>
      <c r="P4" s="125"/>
      <c r="Q4" s="125"/>
      <c r="R4" s="125"/>
      <c r="S4" s="125"/>
      <c r="T4" s="125"/>
      <c r="U4" s="125"/>
      <c r="V4" s="125"/>
      <c r="W4" s="18"/>
    </row>
    <row r="6" spans="2:31" ht="18" customHeight="1" x14ac:dyDescent="0.15">
      <c r="U6" s="155"/>
      <c r="V6" s="155"/>
      <c r="W6" s="126">
        <v>2023</v>
      </c>
      <c r="X6" s="126"/>
      <c r="Y6" s="9" t="s">
        <v>2</v>
      </c>
      <c r="Z6" s="126">
        <v>7</v>
      </c>
      <c r="AA6" s="126"/>
      <c r="AB6" s="9" t="s">
        <v>3</v>
      </c>
      <c r="AC6" s="126">
        <v>1</v>
      </c>
      <c r="AD6" s="126"/>
      <c r="AE6" s="9" t="s">
        <v>4</v>
      </c>
    </row>
    <row r="7" spans="2:31" ht="18" customHeight="1" x14ac:dyDescent="0.15">
      <c r="B7" s="156" t="s">
        <v>5</v>
      </c>
      <c r="C7" s="156"/>
      <c r="D7" s="156"/>
      <c r="E7" s="156"/>
      <c r="F7" s="156"/>
      <c r="G7" s="156"/>
      <c r="H7" s="156"/>
      <c r="I7"/>
      <c r="L7"/>
    </row>
    <row r="8" spans="2:31" ht="8.25" customHeight="1" x14ac:dyDescent="0.15"/>
    <row r="9" spans="2:31" ht="18" customHeight="1" x14ac:dyDescent="0.15">
      <c r="B9" s="96" t="s">
        <v>6</v>
      </c>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6"/>
    </row>
    <row r="10" spans="2:31" ht="18" customHeight="1" x14ac:dyDescent="0.15">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row>
    <row r="11" spans="2:31" ht="9.75" customHeight="1" x14ac:dyDescent="0.15">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row>
    <row r="12" spans="2:31" ht="18" customHeight="1" x14ac:dyDescent="0.15">
      <c r="B12" s="157"/>
      <c r="C12" s="158"/>
      <c r="D12" s="158"/>
      <c r="E12" s="158"/>
      <c r="F12" s="158"/>
      <c r="G12" s="158"/>
      <c r="J12" s="87" t="s">
        <v>8</v>
      </c>
      <c r="K12" s="87"/>
      <c r="L12" s="87"/>
      <c r="M12" s="87"/>
      <c r="N12" s="87"/>
      <c r="O12" s="87"/>
      <c r="P12" s="87"/>
      <c r="Q12" s="87"/>
      <c r="R12" s="245" t="s">
        <v>57</v>
      </c>
      <c r="S12" s="245"/>
      <c r="T12" s="245"/>
      <c r="U12" s="245"/>
      <c r="V12" s="245"/>
      <c r="W12" s="245"/>
      <c r="X12" s="245"/>
      <c r="Y12" s="245"/>
      <c r="Z12" s="245"/>
      <c r="AA12" s="245"/>
      <c r="AB12" s="245"/>
      <c r="AC12" s="245"/>
      <c r="AD12" s="245"/>
      <c r="AE12" s="245"/>
    </row>
    <row r="13" spans="2:31" ht="18" customHeight="1" x14ac:dyDescent="0.15">
      <c r="B13" s="158"/>
      <c r="C13" s="158"/>
      <c r="D13" s="158"/>
      <c r="E13" s="158"/>
      <c r="F13" s="158"/>
      <c r="G13" s="158"/>
      <c r="J13" s="87"/>
      <c r="K13" s="87"/>
      <c r="L13" s="87"/>
      <c r="M13" s="87"/>
      <c r="N13" s="87"/>
      <c r="O13" s="87"/>
      <c r="P13" s="87"/>
      <c r="Q13" s="87"/>
      <c r="R13" s="245"/>
      <c r="S13" s="245"/>
      <c r="T13" s="245"/>
      <c r="U13" s="245"/>
      <c r="V13" s="245"/>
      <c r="W13" s="245"/>
      <c r="X13" s="245"/>
      <c r="Y13" s="245"/>
      <c r="Z13" s="245"/>
      <c r="AA13" s="245"/>
      <c r="AB13" s="245"/>
      <c r="AC13" s="245"/>
      <c r="AD13" s="245"/>
      <c r="AE13" s="245"/>
    </row>
    <row r="14" spans="2:31" ht="18" customHeight="1" x14ac:dyDescent="0.15">
      <c r="B14" s="158"/>
      <c r="C14" s="158"/>
      <c r="D14" s="158"/>
      <c r="E14" s="158"/>
      <c r="F14" s="158"/>
      <c r="G14" s="158"/>
      <c r="J14" s="131" t="s">
        <v>9</v>
      </c>
      <c r="K14" s="131"/>
      <c r="L14" s="131"/>
      <c r="M14" s="131"/>
      <c r="N14" s="131"/>
      <c r="O14" s="131"/>
      <c r="P14" s="131"/>
      <c r="Q14" s="131"/>
      <c r="R14" s="246" t="s">
        <v>58</v>
      </c>
      <c r="S14" s="247"/>
      <c r="T14" s="247"/>
      <c r="U14" s="247"/>
      <c r="V14" s="247"/>
      <c r="W14" s="247"/>
      <c r="X14" s="247"/>
      <c r="Y14" s="247"/>
      <c r="Z14" s="247"/>
      <c r="AA14" s="247"/>
      <c r="AB14" s="247"/>
      <c r="AC14" s="247"/>
      <c r="AD14" s="164"/>
      <c r="AE14" s="165"/>
    </row>
    <row r="15" spans="2:31" ht="18" customHeight="1" x14ac:dyDescent="0.15">
      <c r="B15" s="158"/>
      <c r="C15" s="158"/>
      <c r="D15" s="158"/>
      <c r="E15" s="158"/>
      <c r="F15" s="158"/>
      <c r="G15" s="158"/>
      <c r="J15" s="132" t="s">
        <v>10</v>
      </c>
      <c r="K15" s="132"/>
      <c r="L15" s="132"/>
      <c r="M15" s="132"/>
      <c r="N15" s="132"/>
      <c r="O15" s="132"/>
      <c r="P15" s="132"/>
      <c r="Q15" s="132"/>
      <c r="R15" s="231" t="s">
        <v>59</v>
      </c>
      <c r="S15" s="232"/>
      <c r="T15" s="232"/>
      <c r="U15" s="232"/>
      <c r="V15" s="232"/>
      <c r="W15" s="232"/>
      <c r="X15" s="232"/>
      <c r="Y15" s="232"/>
      <c r="Z15" s="232"/>
      <c r="AA15" s="232"/>
      <c r="AB15" s="232"/>
      <c r="AC15" s="232"/>
      <c r="AD15" s="235" t="s">
        <v>60</v>
      </c>
      <c r="AE15" s="236"/>
    </row>
    <row r="16" spans="2:31" ht="18" customHeight="1" x14ac:dyDescent="0.15">
      <c r="B16" s="158"/>
      <c r="C16" s="158"/>
      <c r="D16" s="158"/>
      <c r="E16" s="158"/>
      <c r="F16" s="158"/>
      <c r="G16" s="158"/>
      <c r="J16" s="88"/>
      <c r="K16" s="88"/>
      <c r="L16" s="88"/>
      <c r="M16" s="88"/>
      <c r="N16" s="88"/>
      <c r="O16" s="88"/>
      <c r="P16" s="88"/>
      <c r="Q16" s="88"/>
      <c r="R16" s="233"/>
      <c r="S16" s="234"/>
      <c r="T16" s="234"/>
      <c r="U16" s="234"/>
      <c r="V16" s="234"/>
      <c r="W16" s="234"/>
      <c r="X16" s="234"/>
      <c r="Y16" s="234"/>
      <c r="Z16" s="234"/>
      <c r="AA16" s="234"/>
      <c r="AB16" s="234"/>
      <c r="AC16" s="234"/>
      <c r="AD16" s="206"/>
      <c r="AE16" s="207"/>
    </row>
    <row r="17" spans="2:31" ht="18" customHeight="1" x14ac:dyDescent="0.15">
      <c r="B17" s="158"/>
      <c r="C17" s="158"/>
      <c r="D17" s="158"/>
      <c r="E17" s="158"/>
      <c r="F17" s="158"/>
      <c r="G17" s="158"/>
      <c r="J17" s="88" t="s">
        <v>12</v>
      </c>
      <c r="K17" s="87"/>
      <c r="L17" s="87"/>
      <c r="M17" s="87"/>
      <c r="N17" s="87"/>
      <c r="O17" s="87"/>
      <c r="P17" s="87"/>
      <c r="Q17" s="87"/>
      <c r="R17" s="87" t="s">
        <v>13</v>
      </c>
      <c r="S17" s="87"/>
      <c r="T17" s="87"/>
      <c r="U17" s="87"/>
      <c r="V17" s="87"/>
      <c r="W17" s="87"/>
      <c r="X17" s="160"/>
      <c r="Y17" s="161" t="s">
        <v>14</v>
      </c>
      <c r="Z17" s="87"/>
      <c r="AA17" s="87"/>
      <c r="AB17" s="87"/>
      <c r="AC17" s="87"/>
      <c r="AD17" s="87"/>
      <c r="AE17" s="87"/>
    </row>
    <row r="18" spans="2:31" ht="18" customHeight="1" x14ac:dyDescent="0.15">
      <c r="B18" s="158"/>
      <c r="C18" s="158"/>
      <c r="D18" s="158"/>
      <c r="E18" s="158"/>
      <c r="F18" s="158"/>
      <c r="G18" s="158"/>
      <c r="J18" s="87"/>
      <c r="K18" s="87"/>
      <c r="L18" s="87"/>
      <c r="M18" s="87"/>
      <c r="N18" s="87"/>
      <c r="O18" s="87"/>
      <c r="P18" s="87"/>
      <c r="Q18" s="87"/>
      <c r="R18" s="237" t="s">
        <v>61</v>
      </c>
      <c r="S18" s="237"/>
      <c r="T18" s="237"/>
      <c r="U18" s="237"/>
      <c r="V18" s="237"/>
      <c r="W18" s="237"/>
      <c r="X18" s="238"/>
      <c r="Y18" s="241" t="s">
        <v>62</v>
      </c>
      <c r="Z18" s="237"/>
      <c r="AA18" s="237"/>
      <c r="AB18" s="237"/>
      <c r="AC18" s="237"/>
      <c r="AD18" s="237"/>
      <c r="AE18" s="237"/>
    </row>
    <row r="19" spans="2:31" ht="18" customHeight="1" x14ac:dyDescent="0.15">
      <c r="J19" s="159"/>
      <c r="K19" s="159"/>
      <c r="L19" s="159"/>
      <c r="M19" s="159"/>
      <c r="N19" s="159"/>
      <c r="O19" s="159"/>
      <c r="P19" s="159"/>
      <c r="Q19" s="159"/>
      <c r="R19" s="239"/>
      <c r="S19" s="239"/>
      <c r="T19" s="239"/>
      <c r="U19" s="239"/>
      <c r="V19" s="239"/>
      <c r="W19" s="239"/>
      <c r="X19" s="240"/>
      <c r="Y19" s="241"/>
      <c r="Z19" s="237"/>
      <c r="AA19" s="237"/>
      <c r="AB19" s="237"/>
      <c r="AC19" s="237"/>
      <c r="AD19" s="237"/>
      <c r="AE19" s="237"/>
    </row>
    <row r="20" spans="2:31" ht="18" customHeight="1" x14ac:dyDescent="0.15">
      <c r="B20" s="144" t="s">
        <v>15</v>
      </c>
      <c r="C20" s="145"/>
      <c r="D20" s="145"/>
      <c r="E20" s="146"/>
      <c r="F20" s="208" t="s">
        <v>63</v>
      </c>
      <c r="G20" s="209"/>
      <c r="H20" s="209"/>
      <c r="I20" s="209"/>
      <c r="J20" s="209"/>
      <c r="K20" s="209"/>
      <c r="L20" s="209"/>
      <c r="M20" s="210"/>
      <c r="N20" s="138" t="s">
        <v>16</v>
      </c>
      <c r="O20" s="139"/>
      <c r="P20" s="139"/>
      <c r="Q20" s="140"/>
      <c r="R20" s="221" t="s">
        <v>64</v>
      </c>
      <c r="S20" s="222"/>
      <c r="T20" s="222"/>
      <c r="U20" s="222"/>
      <c r="V20" s="222"/>
      <c r="W20" s="222"/>
      <c r="X20" s="222"/>
      <c r="Y20" s="222"/>
      <c r="Z20" s="222"/>
      <c r="AA20" s="223"/>
      <c r="AB20" s="227">
        <v>2</v>
      </c>
      <c r="AC20" s="228"/>
      <c r="AD20" s="88" t="s">
        <v>2</v>
      </c>
      <c r="AE20" s="88"/>
    </row>
    <row r="21" spans="2:31" ht="18" customHeight="1" x14ac:dyDescent="0.15">
      <c r="B21" s="147"/>
      <c r="C21" s="148"/>
      <c r="D21" s="148"/>
      <c r="E21" s="149"/>
      <c r="F21" s="211"/>
      <c r="G21" s="212"/>
      <c r="H21" s="212"/>
      <c r="I21" s="212"/>
      <c r="J21" s="212"/>
      <c r="K21" s="212"/>
      <c r="L21" s="212"/>
      <c r="M21" s="213"/>
      <c r="N21" s="141"/>
      <c r="O21" s="142"/>
      <c r="P21" s="142"/>
      <c r="Q21" s="143"/>
      <c r="R21" s="224"/>
      <c r="S21" s="225"/>
      <c r="T21" s="225"/>
      <c r="U21" s="225"/>
      <c r="V21" s="225"/>
      <c r="W21" s="225"/>
      <c r="X21" s="225"/>
      <c r="Y21" s="225"/>
      <c r="Z21" s="225"/>
      <c r="AA21" s="226"/>
      <c r="AB21" s="229"/>
      <c r="AC21" s="230"/>
      <c r="AD21" s="88"/>
      <c r="AE21" s="88"/>
    </row>
    <row r="22" spans="2:31" ht="18" customHeight="1" x14ac:dyDescent="0.15">
      <c r="B22" s="69" t="s">
        <v>17</v>
      </c>
      <c r="C22" s="70"/>
      <c r="D22" s="70"/>
      <c r="E22" s="71"/>
      <c r="F22" s="208" t="s">
        <v>65</v>
      </c>
      <c r="G22" s="209"/>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10"/>
    </row>
    <row r="23" spans="2:31" ht="18" customHeight="1" x14ac:dyDescent="0.15">
      <c r="B23" s="72"/>
      <c r="C23" s="73"/>
      <c r="D23" s="73"/>
      <c r="E23" s="74"/>
      <c r="F23" s="211"/>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12"/>
      <c r="AE23" s="213"/>
    </row>
    <row r="24" spans="2:31" ht="18" customHeight="1" x14ac:dyDescent="0.15">
      <c r="B24" s="88" t="s">
        <v>18</v>
      </c>
      <c r="C24" s="87"/>
      <c r="D24" s="87"/>
      <c r="E24" s="87"/>
      <c r="F24" s="220" t="s">
        <v>66</v>
      </c>
      <c r="G24" s="220"/>
      <c r="H24" s="220"/>
      <c r="I24" s="220"/>
      <c r="J24" s="220"/>
      <c r="K24" s="220"/>
      <c r="L24" s="220"/>
      <c r="M24" s="220"/>
      <c r="N24" s="87" t="s">
        <v>67</v>
      </c>
      <c r="O24" s="87"/>
      <c r="P24" s="87"/>
      <c r="Q24" s="87"/>
      <c r="R24" s="220" t="s">
        <v>68</v>
      </c>
      <c r="S24" s="220"/>
      <c r="T24" s="220"/>
      <c r="U24" s="220"/>
      <c r="V24" s="220"/>
      <c r="W24" s="220"/>
      <c r="X24" s="220"/>
      <c r="Y24" s="220"/>
      <c r="Z24" s="220"/>
      <c r="AA24" s="220"/>
      <c r="AB24" s="220"/>
      <c r="AC24" s="220"/>
      <c r="AD24" s="220"/>
      <c r="AE24" s="220"/>
    </row>
    <row r="25" spans="2:31" ht="18" customHeight="1" x14ac:dyDescent="0.15">
      <c r="B25" s="87"/>
      <c r="C25" s="87"/>
      <c r="D25" s="87"/>
      <c r="E25" s="87"/>
      <c r="F25" s="220"/>
      <c r="G25" s="220"/>
      <c r="H25" s="220"/>
      <c r="I25" s="220"/>
      <c r="J25" s="220"/>
      <c r="K25" s="220"/>
      <c r="L25" s="220"/>
      <c r="M25" s="220"/>
      <c r="N25" s="87"/>
      <c r="O25" s="87"/>
      <c r="P25" s="87"/>
      <c r="Q25" s="87"/>
      <c r="R25" s="220"/>
      <c r="S25" s="220"/>
      <c r="T25" s="220"/>
      <c r="U25" s="220"/>
      <c r="V25" s="220"/>
      <c r="W25" s="220"/>
      <c r="X25" s="220"/>
      <c r="Y25" s="220"/>
      <c r="Z25" s="220"/>
      <c r="AA25" s="220"/>
      <c r="AB25" s="220"/>
      <c r="AC25" s="220"/>
      <c r="AD25" s="220"/>
      <c r="AE25" s="220"/>
    </row>
    <row r="26" spans="2:31" ht="12.75" customHeight="1" x14ac:dyDescent="0.15"/>
    <row r="27" spans="2:31" ht="18" customHeight="1" x14ac:dyDescent="0.15">
      <c r="B27" s="166" t="s">
        <v>20</v>
      </c>
      <c r="C27" s="166"/>
      <c r="D27" s="87" t="s">
        <v>21</v>
      </c>
      <c r="E27" s="87"/>
      <c r="F27" s="87"/>
      <c r="G27" s="87"/>
      <c r="H27" s="87"/>
      <c r="I27" s="87" t="s">
        <v>22</v>
      </c>
      <c r="J27" s="87"/>
      <c r="K27" s="87"/>
      <c r="L27" s="87"/>
      <c r="M27" s="214" t="s">
        <v>69</v>
      </c>
      <c r="N27" s="215"/>
      <c r="O27" s="215"/>
      <c r="P27" s="215"/>
      <c r="Q27" s="215"/>
      <c r="R27" s="215"/>
      <c r="S27" s="215"/>
      <c r="T27" s="216"/>
      <c r="U27" s="69" t="s">
        <v>23</v>
      </c>
      <c r="V27" s="70"/>
      <c r="W27" s="70"/>
      <c r="X27" s="71"/>
      <c r="Y27" s="208" t="str">
        <f>IF(M27="","",VLOOKUP(M27,協定校と国,2,FALSE))</f>
        <v>米国</v>
      </c>
      <c r="Z27" s="209"/>
      <c r="AA27" s="209"/>
      <c r="AB27" s="209"/>
      <c r="AC27" s="209"/>
      <c r="AD27" s="209"/>
      <c r="AE27" s="210"/>
    </row>
    <row r="28" spans="2:31" ht="18" customHeight="1" x14ac:dyDescent="0.15">
      <c r="B28" s="166"/>
      <c r="C28" s="166"/>
      <c r="D28" s="87"/>
      <c r="E28" s="87"/>
      <c r="F28" s="87"/>
      <c r="G28" s="87"/>
      <c r="H28" s="87"/>
      <c r="I28" s="87"/>
      <c r="J28" s="87"/>
      <c r="K28" s="87"/>
      <c r="L28" s="87"/>
      <c r="M28" s="217"/>
      <c r="N28" s="218"/>
      <c r="O28" s="218"/>
      <c r="P28" s="218"/>
      <c r="Q28" s="218"/>
      <c r="R28" s="218"/>
      <c r="S28" s="218"/>
      <c r="T28" s="219"/>
      <c r="U28" s="72"/>
      <c r="V28" s="73"/>
      <c r="W28" s="73"/>
      <c r="X28" s="74"/>
      <c r="Y28" s="211"/>
      <c r="Z28" s="212"/>
      <c r="AA28" s="212"/>
      <c r="AB28" s="212"/>
      <c r="AC28" s="212"/>
      <c r="AD28" s="212"/>
      <c r="AE28" s="213"/>
    </row>
    <row r="29" spans="2:31" ht="18" customHeight="1" x14ac:dyDescent="0.15">
      <c r="B29" s="166"/>
      <c r="C29" s="166"/>
      <c r="D29" s="87" t="s">
        <v>24</v>
      </c>
      <c r="E29" s="87"/>
      <c r="F29" s="87"/>
      <c r="G29" s="87"/>
      <c r="H29" s="87"/>
      <c r="I29" s="87" t="s">
        <v>22</v>
      </c>
      <c r="J29" s="87"/>
      <c r="K29" s="87"/>
      <c r="L29" s="87"/>
      <c r="M29" s="63" t="s">
        <v>70</v>
      </c>
      <c r="N29" s="64"/>
      <c r="O29" s="64"/>
      <c r="P29" s="64"/>
      <c r="Q29" s="64"/>
      <c r="R29" s="64"/>
      <c r="S29" s="64"/>
      <c r="T29" s="65"/>
      <c r="U29" s="69" t="s">
        <v>23</v>
      </c>
      <c r="V29" s="70"/>
      <c r="W29" s="70"/>
      <c r="X29" s="71"/>
      <c r="Y29" s="202" t="e">
        <f>IF(M29="","",VLOOKUP(M29,協定校と国,2,FALSE))</f>
        <v>#N/A</v>
      </c>
      <c r="Z29" s="203"/>
      <c r="AA29" s="203"/>
      <c r="AB29" s="203"/>
      <c r="AC29" s="203"/>
      <c r="AD29" s="203"/>
      <c r="AE29" s="204"/>
    </row>
    <row r="30" spans="2:31" ht="18" customHeight="1" x14ac:dyDescent="0.15">
      <c r="B30" s="166"/>
      <c r="C30" s="166"/>
      <c r="D30" s="87"/>
      <c r="E30" s="87"/>
      <c r="F30" s="87"/>
      <c r="G30" s="87"/>
      <c r="H30" s="87"/>
      <c r="I30" s="87"/>
      <c r="J30" s="87"/>
      <c r="K30" s="87"/>
      <c r="L30" s="87"/>
      <c r="M30" s="66"/>
      <c r="N30" s="67"/>
      <c r="O30" s="67"/>
      <c r="P30" s="67"/>
      <c r="Q30" s="67"/>
      <c r="R30" s="67"/>
      <c r="S30" s="67"/>
      <c r="T30" s="68"/>
      <c r="U30" s="72"/>
      <c r="V30" s="73"/>
      <c r="W30" s="73"/>
      <c r="X30" s="74"/>
      <c r="Y30" s="205"/>
      <c r="Z30" s="206"/>
      <c r="AA30" s="206"/>
      <c r="AB30" s="206"/>
      <c r="AC30" s="206"/>
      <c r="AD30" s="206"/>
      <c r="AE30" s="207"/>
    </row>
    <row r="31" spans="2:31" ht="18" customHeight="1" x14ac:dyDescent="0.15">
      <c r="B31" s="166"/>
      <c r="C31" s="166"/>
      <c r="D31" s="87" t="s">
        <v>25</v>
      </c>
      <c r="E31" s="87"/>
      <c r="F31" s="87"/>
      <c r="G31" s="87"/>
      <c r="H31" s="87"/>
      <c r="I31" s="87" t="s">
        <v>22</v>
      </c>
      <c r="J31" s="87"/>
      <c r="K31" s="87"/>
      <c r="L31" s="87"/>
      <c r="M31" s="63" t="s">
        <v>71</v>
      </c>
      <c r="N31" s="64"/>
      <c r="O31" s="64"/>
      <c r="P31" s="64"/>
      <c r="Q31" s="64"/>
      <c r="R31" s="64"/>
      <c r="S31" s="64"/>
      <c r="T31" s="65"/>
      <c r="U31" s="69" t="s">
        <v>23</v>
      </c>
      <c r="V31" s="70"/>
      <c r="W31" s="70"/>
      <c r="X31" s="71"/>
      <c r="Y31" s="202" t="str">
        <f>IF(M31="","",VLOOKUP(M31,協定校と国,2,FALSE))</f>
        <v>スウェーデン</v>
      </c>
      <c r="Z31" s="203"/>
      <c r="AA31" s="203"/>
      <c r="AB31" s="203"/>
      <c r="AC31" s="203"/>
      <c r="AD31" s="203"/>
      <c r="AE31" s="204"/>
    </row>
    <row r="32" spans="2:31" ht="18" customHeight="1" x14ac:dyDescent="0.15">
      <c r="B32" s="166"/>
      <c r="C32" s="166"/>
      <c r="D32" s="87"/>
      <c r="E32" s="87"/>
      <c r="F32" s="87"/>
      <c r="G32" s="87"/>
      <c r="H32" s="87"/>
      <c r="I32" s="87"/>
      <c r="J32" s="87"/>
      <c r="K32" s="87"/>
      <c r="L32" s="87"/>
      <c r="M32" s="66"/>
      <c r="N32" s="67"/>
      <c r="O32" s="67"/>
      <c r="P32" s="67"/>
      <c r="Q32" s="67"/>
      <c r="R32" s="67"/>
      <c r="S32" s="67"/>
      <c r="T32" s="68"/>
      <c r="U32" s="72"/>
      <c r="V32" s="73"/>
      <c r="W32" s="73"/>
      <c r="X32" s="74"/>
      <c r="Y32" s="205"/>
      <c r="Z32" s="206"/>
      <c r="AA32" s="206"/>
      <c r="AB32" s="206"/>
      <c r="AC32" s="206"/>
      <c r="AD32" s="206"/>
      <c r="AE32" s="207"/>
    </row>
    <row r="33" spans="2:44" ht="18" customHeight="1" x14ac:dyDescent="0.15">
      <c r="AF33" s="46"/>
      <c r="AG33" s="46"/>
      <c r="AH33" s="46"/>
      <c r="AI33" s="46"/>
      <c r="AJ33" s="46"/>
      <c r="AK33" s="46"/>
      <c r="AL33" s="46"/>
      <c r="AM33" s="46"/>
      <c r="AN33" s="46"/>
      <c r="AO33" s="46"/>
      <c r="AP33" s="46"/>
      <c r="AQ33" s="46"/>
      <c r="AR33" s="46"/>
    </row>
    <row r="34" spans="2:44" ht="18" customHeight="1" x14ac:dyDescent="0.15">
      <c r="B34" s="50" t="s">
        <v>26</v>
      </c>
      <c r="C34" s="50"/>
      <c r="D34" s="50"/>
      <c r="E34" s="50"/>
      <c r="F34" s="50"/>
      <c r="G34" s="50"/>
      <c r="H34" s="50"/>
      <c r="I34" s="195" t="s">
        <v>72</v>
      </c>
      <c r="J34" s="196"/>
      <c r="K34" s="196"/>
      <c r="L34" s="196"/>
      <c r="M34" s="196"/>
      <c r="N34" s="196"/>
      <c r="O34" s="196"/>
      <c r="P34" s="196"/>
      <c r="Q34" s="196"/>
      <c r="R34" s="196"/>
      <c r="S34" s="196"/>
      <c r="T34" s="196"/>
      <c r="U34" s="196"/>
      <c r="V34" s="196"/>
      <c r="W34" s="196"/>
      <c r="X34" s="196"/>
      <c r="Y34" s="196"/>
      <c r="Z34" s="196"/>
      <c r="AA34" s="196"/>
      <c r="AB34" s="196"/>
      <c r="AC34" s="196"/>
      <c r="AD34" s="196"/>
      <c r="AE34" s="197"/>
      <c r="AF34" s="201" t="s">
        <v>27</v>
      </c>
      <c r="AG34" s="46"/>
      <c r="AH34" s="46"/>
      <c r="AI34" s="46"/>
      <c r="AJ34" s="46" t="str">
        <f>IF(M27="","",VLOOKUP(M27,協定校・国・募集時期,3,FALSE))</f>
        <v>2024年春学期Ⅰ</v>
      </c>
      <c r="AK34" s="46"/>
      <c r="AL34" s="46"/>
      <c r="AM34" s="46"/>
      <c r="AN34" s="46"/>
      <c r="AO34" s="46"/>
    </row>
    <row r="35" spans="2:44" ht="18" customHeight="1" x14ac:dyDescent="0.15">
      <c r="B35" s="50"/>
      <c r="C35" s="50"/>
      <c r="D35" s="50"/>
      <c r="E35" s="50"/>
      <c r="F35" s="50"/>
      <c r="G35" s="50"/>
      <c r="H35" s="50"/>
      <c r="I35" s="198"/>
      <c r="J35" s="199"/>
      <c r="K35" s="199"/>
      <c r="L35" s="199"/>
      <c r="M35" s="199"/>
      <c r="N35" s="199"/>
      <c r="O35" s="199"/>
      <c r="P35" s="199"/>
      <c r="Q35" s="199"/>
      <c r="R35" s="199"/>
      <c r="S35" s="199"/>
      <c r="T35" s="199"/>
      <c r="U35" s="199"/>
      <c r="V35" s="199"/>
      <c r="W35" s="199"/>
      <c r="X35" s="199"/>
      <c r="Y35" s="199"/>
      <c r="Z35" s="199"/>
      <c r="AA35" s="199"/>
      <c r="AB35" s="199"/>
      <c r="AC35" s="199"/>
      <c r="AD35" s="199"/>
      <c r="AE35" s="200"/>
      <c r="AF35" s="201" t="s">
        <v>28</v>
      </c>
      <c r="AG35" s="46"/>
      <c r="AH35" s="46"/>
      <c r="AI35" s="46"/>
      <c r="AJ35" s="46" t="str">
        <f>IF(M27="","",VLOOKUP(M27,協定校・国・募集時期,4,FALSE))</f>
        <v>2024年秋学期Ⅰ</v>
      </c>
      <c r="AK35" s="46"/>
      <c r="AL35" s="46"/>
      <c r="AM35" s="46"/>
      <c r="AN35" s="46"/>
      <c r="AO35" s="46"/>
    </row>
    <row r="36" spans="2:44" ht="18" customHeight="1" x14ac:dyDescent="0.15">
      <c r="B36" s="50" t="s">
        <v>29</v>
      </c>
      <c r="C36" s="50"/>
      <c r="D36" s="50"/>
      <c r="E36" s="50"/>
      <c r="F36" s="50"/>
      <c r="G36" s="50"/>
      <c r="H36" s="50"/>
      <c r="I36" s="185">
        <v>45139</v>
      </c>
      <c r="J36" s="186"/>
      <c r="K36" s="186"/>
      <c r="L36" s="186"/>
      <c r="M36" s="186"/>
      <c r="N36" s="186"/>
      <c r="O36" s="186"/>
      <c r="P36" s="186"/>
      <c r="Q36" s="90" t="s">
        <v>30</v>
      </c>
      <c r="R36" s="90"/>
      <c r="S36" s="186">
        <v>45442</v>
      </c>
      <c r="T36" s="186"/>
      <c r="U36" s="186"/>
      <c r="V36" s="186"/>
      <c r="W36" s="186"/>
      <c r="X36" s="186"/>
      <c r="Y36" s="186"/>
      <c r="Z36" s="189"/>
      <c r="AA36" s="191">
        <v>10</v>
      </c>
      <c r="AB36" s="192"/>
      <c r="AC36" s="90" t="s">
        <v>31</v>
      </c>
      <c r="AD36" s="90"/>
      <c r="AE36" s="91"/>
    </row>
    <row r="37" spans="2:44" ht="18" customHeight="1" x14ac:dyDescent="0.15">
      <c r="B37" s="50"/>
      <c r="C37" s="50"/>
      <c r="D37" s="50"/>
      <c r="E37" s="50"/>
      <c r="F37" s="50"/>
      <c r="G37" s="50"/>
      <c r="H37" s="50"/>
      <c r="I37" s="187"/>
      <c r="J37" s="188"/>
      <c r="K37" s="188"/>
      <c r="L37" s="188"/>
      <c r="M37" s="188"/>
      <c r="N37" s="188"/>
      <c r="O37" s="188"/>
      <c r="P37" s="188"/>
      <c r="Q37" s="92"/>
      <c r="R37" s="92"/>
      <c r="S37" s="188"/>
      <c r="T37" s="188"/>
      <c r="U37" s="188"/>
      <c r="V37" s="188"/>
      <c r="W37" s="188"/>
      <c r="X37" s="188"/>
      <c r="Y37" s="188"/>
      <c r="Z37" s="190"/>
      <c r="AA37" s="193"/>
      <c r="AB37" s="194"/>
      <c r="AC37" s="92"/>
      <c r="AD37" s="92"/>
      <c r="AE37" s="93"/>
    </row>
    <row r="38" spans="2:44" ht="18" customHeight="1" x14ac:dyDescent="0.15">
      <c r="B38" s="16"/>
      <c r="I38" s="16" t="s">
        <v>73</v>
      </c>
    </row>
    <row r="39" spans="2:44" ht="40.5" customHeight="1" x14ac:dyDescent="0.15">
      <c r="B39" s="154" t="s">
        <v>33</v>
      </c>
      <c r="C39" s="154"/>
      <c r="D39" s="154"/>
      <c r="E39" s="154"/>
      <c r="F39" s="154"/>
      <c r="G39" s="154"/>
      <c r="H39" s="154"/>
      <c r="I39" s="154"/>
      <c r="J39" s="154"/>
      <c r="K39" s="154"/>
      <c r="L39" s="154"/>
      <c r="M39" s="242" t="s">
        <v>74</v>
      </c>
      <c r="N39" s="243"/>
      <c r="O39" s="243"/>
      <c r="P39" s="243"/>
      <c r="Q39" s="243"/>
      <c r="R39" s="243"/>
      <c r="S39" s="243"/>
      <c r="T39" s="243"/>
      <c r="U39" s="243"/>
      <c r="V39" s="243"/>
      <c r="W39" s="243"/>
      <c r="X39" s="243"/>
      <c r="Y39" s="243"/>
      <c r="Z39" s="243"/>
      <c r="AA39" s="243"/>
      <c r="AB39" s="243"/>
      <c r="AC39" s="243"/>
      <c r="AD39" s="243"/>
      <c r="AE39" s="244"/>
    </row>
    <row r="40" spans="2:44" ht="12" customHeight="1" x14ac:dyDescent="0.15">
      <c r="B40" s="16"/>
      <c r="I40" s="16"/>
    </row>
    <row r="41" spans="2:44" ht="18" customHeight="1" x14ac:dyDescent="0.15">
      <c r="B41" s="173" t="s">
        <v>75</v>
      </c>
      <c r="C41" s="174"/>
      <c r="D41" s="174"/>
      <c r="E41" s="174"/>
      <c r="F41" s="175"/>
    </row>
    <row r="42" spans="2:44" ht="18" customHeight="1" x14ac:dyDescent="0.15">
      <c r="B42" s="96" t="s">
        <v>36</v>
      </c>
      <c r="C42" s="96"/>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row>
    <row r="43" spans="2:44" ht="18" customHeight="1" x14ac:dyDescent="0.15">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row>
    <row r="44" spans="2:44" ht="18" customHeight="1" x14ac:dyDescent="0.15">
      <c r="B44" s="88" t="s">
        <v>42</v>
      </c>
      <c r="C44" s="88"/>
      <c r="D44" s="88"/>
      <c r="E44" s="88"/>
      <c r="F44" s="176" t="s">
        <v>76</v>
      </c>
      <c r="G44" s="177"/>
      <c r="H44" s="177"/>
      <c r="I44" s="177"/>
      <c r="J44" s="177"/>
      <c r="K44" s="177"/>
      <c r="L44" s="177"/>
      <c r="M44" s="177"/>
      <c r="N44" s="177"/>
      <c r="O44" s="177"/>
      <c r="P44" s="180" t="s">
        <v>60</v>
      </c>
      <c r="Q44" s="181"/>
      <c r="R44" s="87" t="s">
        <v>18</v>
      </c>
      <c r="S44" s="87"/>
      <c r="T44" s="87"/>
      <c r="U44" s="87"/>
      <c r="V44" s="184" t="s">
        <v>77</v>
      </c>
      <c r="W44" s="184"/>
      <c r="X44" s="184"/>
      <c r="Y44" s="184"/>
      <c r="Z44" s="184"/>
      <c r="AA44" s="184"/>
      <c r="AB44" s="184"/>
      <c r="AC44" s="184"/>
      <c r="AD44" s="184"/>
      <c r="AE44" s="184"/>
    </row>
    <row r="45" spans="2:44" ht="18" customHeight="1" x14ac:dyDescent="0.15">
      <c r="B45" s="88"/>
      <c r="C45" s="88"/>
      <c r="D45" s="88"/>
      <c r="E45" s="88"/>
      <c r="F45" s="178"/>
      <c r="G45" s="179"/>
      <c r="H45" s="179"/>
      <c r="I45" s="179"/>
      <c r="J45" s="179"/>
      <c r="K45" s="179"/>
      <c r="L45" s="179"/>
      <c r="M45" s="179"/>
      <c r="N45" s="179"/>
      <c r="O45" s="179"/>
      <c r="P45" s="182"/>
      <c r="Q45" s="183"/>
      <c r="R45" s="87"/>
      <c r="S45" s="87"/>
      <c r="T45" s="87"/>
      <c r="U45" s="87"/>
      <c r="V45" s="184"/>
      <c r="W45" s="184"/>
      <c r="X45" s="184"/>
      <c r="Y45" s="184"/>
      <c r="Z45" s="184"/>
      <c r="AA45" s="184"/>
      <c r="AB45" s="184"/>
      <c r="AC45" s="184"/>
      <c r="AD45" s="184"/>
      <c r="AE45" s="184"/>
    </row>
    <row r="46" spans="2:44" ht="18" customHeight="1" x14ac:dyDescent="0.15">
      <c r="B46" s="87" t="s">
        <v>17</v>
      </c>
      <c r="C46" s="87"/>
      <c r="D46" s="87"/>
      <c r="E46" s="87"/>
      <c r="F46" s="172" t="s">
        <v>65</v>
      </c>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row>
    <row r="47" spans="2:44" ht="18" customHeight="1" x14ac:dyDescent="0.15">
      <c r="B47" s="87"/>
      <c r="C47" s="87"/>
      <c r="D47" s="87"/>
      <c r="E47" s="87"/>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row>
    <row r="48" spans="2:44"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sheetData>
  <mergeCells count="75">
    <mergeCell ref="B39:L39"/>
    <mergeCell ref="M39:AE39"/>
    <mergeCell ref="AC6:AD6"/>
    <mergeCell ref="B2:F2"/>
    <mergeCell ref="J3:V4"/>
    <mergeCell ref="U6:V6"/>
    <mergeCell ref="W6:X6"/>
    <mergeCell ref="Z6:AA6"/>
    <mergeCell ref="B7:H7"/>
    <mergeCell ref="B9:AD10"/>
    <mergeCell ref="B12:G18"/>
    <mergeCell ref="J12:Q13"/>
    <mergeCell ref="R12:AE13"/>
    <mergeCell ref="J14:Q14"/>
    <mergeCell ref="R14:AC14"/>
    <mergeCell ref="AD14:AE14"/>
    <mergeCell ref="J15:Q16"/>
    <mergeCell ref="R15:AC16"/>
    <mergeCell ref="AD20:AE21"/>
    <mergeCell ref="AD15:AE16"/>
    <mergeCell ref="J17:Q19"/>
    <mergeCell ref="R17:X17"/>
    <mergeCell ref="Y17:AE17"/>
    <mergeCell ref="R18:X19"/>
    <mergeCell ref="Y18:AE19"/>
    <mergeCell ref="B20:E21"/>
    <mergeCell ref="F20:M21"/>
    <mergeCell ref="N20:Q21"/>
    <mergeCell ref="R20:AA21"/>
    <mergeCell ref="AB20:AC21"/>
    <mergeCell ref="B22:E23"/>
    <mergeCell ref="F22:AE23"/>
    <mergeCell ref="B24:E25"/>
    <mergeCell ref="F24:M25"/>
    <mergeCell ref="N24:Q25"/>
    <mergeCell ref="R24:AE25"/>
    <mergeCell ref="Y27:AE28"/>
    <mergeCell ref="D29:H30"/>
    <mergeCell ref="I29:L30"/>
    <mergeCell ref="M29:T30"/>
    <mergeCell ref="U29:X30"/>
    <mergeCell ref="Y29:AE30"/>
    <mergeCell ref="D27:H28"/>
    <mergeCell ref="I27:L28"/>
    <mergeCell ref="M27:T28"/>
    <mergeCell ref="U27:X28"/>
    <mergeCell ref="D31:H32"/>
    <mergeCell ref="I31:L32"/>
    <mergeCell ref="M31:T32"/>
    <mergeCell ref="U31:X32"/>
    <mergeCell ref="Y31:AE32"/>
    <mergeCell ref="AF33:AL33"/>
    <mergeCell ref="AM33:AR33"/>
    <mergeCell ref="B34:H35"/>
    <mergeCell ref="I34:AE35"/>
    <mergeCell ref="AF34:AI34"/>
    <mergeCell ref="AJ34:AO34"/>
    <mergeCell ref="AF35:AI35"/>
    <mergeCell ref="AJ35:AO35"/>
    <mergeCell ref="B27:C32"/>
    <mergeCell ref="B46:E47"/>
    <mergeCell ref="F46:AE47"/>
    <mergeCell ref="B41:F41"/>
    <mergeCell ref="B42:AD43"/>
    <mergeCell ref="B44:E45"/>
    <mergeCell ref="F44:O45"/>
    <mergeCell ref="P44:Q45"/>
    <mergeCell ref="R44:U45"/>
    <mergeCell ref="V44:AE45"/>
    <mergeCell ref="AC36:AE37"/>
    <mergeCell ref="B36:H37"/>
    <mergeCell ref="I36:P37"/>
    <mergeCell ref="Q36:R37"/>
    <mergeCell ref="S36:Z37"/>
    <mergeCell ref="AA36:AB37"/>
  </mergeCells>
  <phoneticPr fontId="1"/>
  <conditionalFormatting sqref="R12:AE13">
    <cfRule type="notContainsBlanks" dxfId="7" priority="7">
      <formula>LEN(TRIM(R12))&gt;0</formula>
    </cfRule>
    <cfRule type="expression" dxfId="6" priority="8">
      <formula>A1&lt;&gt;""</formula>
    </cfRule>
    <cfRule type="cellIs" priority="9" operator="greaterThan">
      <formula>A1&lt;&gt;""</formula>
    </cfRule>
  </conditionalFormatting>
  <conditionalFormatting sqref="R14:AC16">
    <cfRule type="notContainsBlanks" dxfId="5" priority="6">
      <formula>LEN(TRIM(R14))&gt;0</formula>
    </cfRule>
  </conditionalFormatting>
  <conditionalFormatting sqref="R18:AE19 F20:M21 R20:AC21 F22:AE23 F24:M25 R24:AE25 I34:AE35 I36:P37 S36:Z37 M27:T28 Y27:AE32">
    <cfRule type="notContainsBlanks" dxfId="4" priority="5">
      <formula>LEN(TRIM(F18))&gt;0</formula>
    </cfRule>
  </conditionalFormatting>
  <conditionalFormatting sqref="W6:X6 Z6:AA6 AC6:AD6">
    <cfRule type="notContainsBlanks" dxfId="3" priority="4">
      <formula>LEN(TRIM(W6))&gt;0</formula>
    </cfRule>
  </conditionalFormatting>
  <conditionalFormatting sqref="R20:AA21">
    <cfRule type="notContainsBlanks" dxfId="2" priority="3">
      <formula>LEN(TRIM(R20))&gt;0</formula>
    </cfRule>
  </conditionalFormatting>
  <conditionalFormatting sqref="AB20:AC21">
    <cfRule type="notContainsBlanks" dxfId="1" priority="2">
      <formula>LEN(TRIM(AB20))&gt;0</formula>
    </cfRule>
  </conditionalFormatting>
  <conditionalFormatting sqref="I34:AE35">
    <cfRule type="notContainsBlanks" dxfId="0" priority="1">
      <formula>LEN(TRIM(I34))&gt;0</formula>
    </cfRule>
  </conditionalFormatting>
  <dataValidations count="4">
    <dataValidation type="list" allowBlank="1" showInputMessage="1" showErrorMessage="1" sqref="AB20:AC21" xr:uid="{00000000-0002-0000-0200-000000000000}">
      <formula1>学年</formula1>
    </dataValidation>
    <dataValidation type="list" allowBlank="1" showInputMessage="1" showErrorMessage="1" sqref="R20:AA21" xr:uid="{00000000-0002-0000-0200-000001000000}">
      <formula1>INDIRECT(F20)</formula1>
    </dataValidation>
    <dataValidation type="list" allowBlank="1" showInputMessage="1" showErrorMessage="1" sqref="F20:M21" xr:uid="{00000000-0002-0000-0200-000002000000}">
      <formula1>学部研究科</formula1>
    </dataValidation>
    <dataValidation type="list" allowBlank="1" showInputMessage="1" showErrorMessage="1" sqref="M39:AE39" xr:uid="{00000000-0002-0000-0200-000003000000}">
      <formula1>奨学金</formula1>
    </dataValidation>
  </dataValidations>
  <pageMargins left="0.70866141732283472" right="0.70866141732283472" top="0.55118110236220474" bottom="0.55118110236220474" header="0.31496062992125984" footer="0.31496062992125984"/>
  <pageSetup paperSize="9" scale="9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4000000}">
          <x14:formula1>
            <xm:f>日程調整!$A$15:$A$18</xm:f>
          </x14:formula1>
          <xm:sqref>I34:AE35</xm:sqref>
        </x14:dataValidation>
        <x14:dataValidation type="list" allowBlank="1" showInputMessage="1" showErrorMessage="1" xr:uid="{00000000-0002-0000-0200-000005000000}">
          <x14:formula1>
            <xm:f>'2023協定校'!$C$3:$C$29</xm:f>
          </x14:formula1>
          <xm:sqref>M27:T32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F42"/>
  <sheetViews>
    <sheetView showZeros="0" zoomScale="115" zoomScaleNormal="115" workbookViewId="0">
      <pane xSplit="1" ySplit="4" topLeftCell="B5" activePane="bottomRight" state="frozen"/>
      <selection pane="topRight" activeCell="I34" sqref="I34:AE35"/>
      <selection pane="bottomLeft" activeCell="I34" sqref="I34:AE35"/>
      <selection pane="bottomRight" activeCell="D25" sqref="D22:D25"/>
    </sheetView>
  </sheetViews>
  <sheetFormatPr defaultRowHeight="12" x14ac:dyDescent="0.15"/>
  <cols>
    <col min="1" max="2" width="9" style="4"/>
    <col min="3" max="8" width="6.5" style="4" customWidth="1"/>
    <col min="9" max="13" width="9" style="4"/>
    <col min="14" max="14" width="9.375" style="4" bestFit="1" customWidth="1"/>
    <col min="15" max="16384" width="9" style="4"/>
  </cols>
  <sheetData>
    <row r="2" spans="1:32" x14ac:dyDescent="0.15">
      <c r="C2" s="248" t="str">
        <f>日程調整!B7</f>
        <v/>
      </c>
      <c r="D2" s="249"/>
      <c r="E2" s="249"/>
      <c r="F2" s="249"/>
      <c r="G2" s="249"/>
      <c r="H2" s="249"/>
      <c r="I2" s="248" t="str">
        <f>日程調整!C7</f>
        <v/>
      </c>
      <c r="J2" s="249"/>
      <c r="K2" s="249"/>
      <c r="L2" s="249"/>
      <c r="M2" s="249"/>
      <c r="N2" s="249"/>
      <c r="O2" s="248" t="str">
        <f>日程調整!D7</f>
        <v/>
      </c>
      <c r="P2" s="249"/>
      <c r="Q2" s="249"/>
      <c r="R2" s="249"/>
      <c r="S2" s="249"/>
      <c r="T2" s="249"/>
      <c r="U2" s="248" t="str">
        <f>日程調整!E7</f>
        <v/>
      </c>
      <c r="V2" s="249"/>
      <c r="W2" s="249"/>
      <c r="X2" s="249"/>
      <c r="Y2" s="249"/>
      <c r="Z2" s="249"/>
      <c r="AA2" s="248" t="str">
        <f>日程調整!F7</f>
        <v/>
      </c>
      <c r="AB2" s="249"/>
      <c r="AC2" s="249"/>
      <c r="AD2" s="249"/>
      <c r="AE2" s="249"/>
      <c r="AF2" s="249"/>
    </row>
    <row r="3" spans="1:32" x14ac:dyDescent="0.15">
      <c r="C3" s="31" t="s">
        <v>78</v>
      </c>
      <c r="D3" s="31" t="s">
        <v>79</v>
      </c>
      <c r="E3" s="31" t="s">
        <v>80</v>
      </c>
      <c r="F3" s="31" t="s">
        <v>81</v>
      </c>
      <c r="G3" s="31" t="s">
        <v>82</v>
      </c>
      <c r="H3" s="31" t="s">
        <v>83</v>
      </c>
      <c r="I3" s="31" t="s">
        <v>78</v>
      </c>
      <c r="J3" s="31" t="s">
        <v>79</v>
      </c>
      <c r="K3" s="31" t="s">
        <v>80</v>
      </c>
      <c r="L3" s="31" t="s">
        <v>81</v>
      </c>
      <c r="M3" s="31" t="s">
        <v>82</v>
      </c>
      <c r="N3" s="31" t="s">
        <v>83</v>
      </c>
      <c r="O3" s="31" t="s">
        <v>78</v>
      </c>
      <c r="P3" s="31" t="s">
        <v>79</v>
      </c>
      <c r="Q3" s="31" t="s">
        <v>80</v>
      </c>
      <c r="R3" s="31" t="s">
        <v>81</v>
      </c>
      <c r="S3" s="31" t="s">
        <v>82</v>
      </c>
      <c r="T3" s="31" t="s">
        <v>83</v>
      </c>
      <c r="U3" s="31" t="s">
        <v>78</v>
      </c>
      <c r="V3" s="31" t="s">
        <v>79</v>
      </c>
      <c r="W3" s="31" t="s">
        <v>80</v>
      </c>
      <c r="X3" s="31" t="s">
        <v>81</v>
      </c>
      <c r="Y3" s="31" t="s">
        <v>82</v>
      </c>
      <c r="Z3" s="31" t="s">
        <v>83</v>
      </c>
      <c r="AA3" s="31" t="s">
        <v>78</v>
      </c>
      <c r="AB3" s="31" t="s">
        <v>79</v>
      </c>
      <c r="AC3" s="31" t="s">
        <v>80</v>
      </c>
      <c r="AD3" s="31" t="s">
        <v>81</v>
      </c>
      <c r="AE3" s="31" t="s">
        <v>82</v>
      </c>
      <c r="AF3" s="31" t="s">
        <v>83</v>
      </c>
    </row>
    <row r="4" spans="1:32" s="8" customFormat="1" x14ac:dyDescent="0.15">
      <c r="A4" s="28" t="s">
        <v>42</v>
      </c>
      <c r="B4" s="29" t="s">
        <v>43</v>
      </c>
      <c r="C4" s="30" t="s">
        <v>84</v>
      </c>
      <c r="D4" s="30" t="s">
        <v>85</v>
      </c>
      <c r="E4" s="30" t="s">
        <v>86</v>
      </c>
      <c r="F4" s="30" t="s">
        <v>87</v>
      </c>
      <c r="G4" s="30" t="s">
        <v>88</v>
      </c>
      <c r="H4" s="30" t="s">
        <v>89</v>
      </c>
      <c r="I4" s="30" t="s">
        <v>84</v>
      </c>
      <c r="J4" s="30" t="s">
        <v>85</v>
      </c>
      <c r="K4" s="30" t="s">
        <v>86</v>
      </c>
      <c r="L4" s="30" t="s">
        <v>87</v>
      </c>
      <c r="M4" s="30" t="s">
        <v>88</v>
      </c>
      <c r="N4" s="30" t="s">
        <v>89</v>
      </c>
      <c r="O4" s="30" t="s">
        <v>84</v>
      </c>
      <c r="P4" s="30" t="s">
        <v>85</v>
      </c>
      <c r="Q4" s="30" t="s">
        <v>86</v>
      </c>
      <c r="R4" s="30" t="s">
        <v>87</v>
      </c>
      <c r="S4" s="30" t="s">
        <v>88</v>
      </c>
      <c r="T4" s="30" t="s">
        <v>89</v>
      </c>
      <c r="U4" s="30" t="s">
        <v>84</v>
      </c>
      <c r="V4" s="30" t="s">
        <v>85</v>
      </c>
      <c r="W4" s="30" t="s">
        <v>86</v>
      </c>
      <c r="X4" s="30" t="s">
        <v>87</v>
      </c>
      <c r="Y4" s="30" t="s">
        <v>88</v>
      </c>
      <c r="Z4" s="30" t="s">
        <v>89</v>
      </c>
      <c r="AA4" s="30" t="s">
        <v>84</v>
      </c>
      <c r="AB4" s="30" t="s">
        <v>85</v>
      </c>
      <c r="AC4" s="30" t="s">
        <v>86</v>
      </c>
      <c r="AD4" s="30" t="s">
        <v>87</v>
      </c>
      <c r="AE4" s="30" t="s">
        <v>88</v>
      </c>
      <c r="AF4" s="30" t="s">
        <v>89</v>
      </c>
    </row>
    <row r="5" spans="1:32" s="7" customFormat="1" ht="15.75" customHeight="1" x14ac:dyDescent="0.15">
      <c r="A5" s="6">
        <f>日程調整!B5</f>
        <v>0</v>
      </c>
      <c r="B5" s="6">
        <f>日程調整!B6</f>
        <v>0</v>
      </c>
      <c r="C5" s="6">
        <f>日程調整!B8</f>
        <v>0</v>
      </c>
      <c r="D5" s="6">
        <f>日程調整!B9</f>
        <v>0</v>
      </c>
      <c r="E5" s="6">
        <f>日程調整!B10</f>
        <v>0</v>
      </c>
      <c r="F5" s="6">
        <f>日程調整!B11</f>
        <v>0</v>
      </c>
      <c r="G5" s="6">
        <f>日程調整!B12</f>
        <v>0</v>
      </c>
      <c r="H5" s="6">
        <f>日程調整!B13</f>
        <v>0</v>
      </c>
      <c r="I5" s="6">
        <f>日程調整!C8</f>
        <v>0</v>
      </c>
      <c r="J5" s="6">
        <f>日程調整!C9</f>
        <v>0</v>
      </c>
      <c r="K5" s="6">
        <f>日程調整!C10</f>
        <v>0</v>
      </c>
      <c r="L5" s="6">
        <f>日程調整!C11</f>
        <v>0</v>
      </c>
      <c r="M5" s="6">
        <f>日程調整!C12</f>
        <v>0</v>
      </c>
      <c r="N5" s="6">
        <f>日程調整!C13</f>
        <v>0</v>
      </c>
      <c r="O5" s="6">
        <f>日程調整!D8</f>
        <v>0</v>
      </c>
      <c r="P5" s="6">
        <f>日程調整!D9</f>
        <v>0</v>
      </c>
      <c r="Q5" s="6">
        <f>日程調整!D10</f>
        <v>0</v>
      </c>
      <c r="R5" s="6">
        <f>日程調整!D11</f>
        <v>0</v>
      </c>
      <c r="S5" s="6">
        <f>日程調整!D12</f>
        <v>0</v>
      </c>
      <c r="T5" s="6">
        <f>日程調整!D13</f>
        <v>0</v>
      </c>
      <c r="U5" s="6">
        <f>日程調整!E8</f>
        <v>0</v>
      </c>
      <c r="V5" s="6">
        <f>日程調整!E9</f>
        <v>0</v>
      </c>
      <c r="W5" s="6">
        <f>日程調整!E10</f>
        <v>0</v>
      </c>
      <c r="X5" s="6">
        <f>日程調整!E11</f>
        <v>0</v>
      </c>
      <c r="Y5" s="6">
        <f>日程調整!E12</f>
        <v>0</v>
      </c>
      <c r="Z5" s="6">
        <f>日程調整!E13</f>
        <v>0</v>
      </c>
      <c r="AA5" s="6">
        <f>日程調整!F8</f>
        <v>0</v>
      </c>
      <c r="AB5" s="6">
        <f>日程調整!F9</f>
        <v>0</v>
      </c>
      <c r="AC5" s="6">
        <f>日程調整!F10</f>
        <v>0</v>
      </c>
      <c r="AD5" s="6">
        <f>日程調整!F11</f>
        <v>0</v>
      </c>
      <c r="AE5" s="6">
        <f>日程調整!F12</f>
        <v>0</v>
      </c>
      <c r="AF5" s="6">
        <f>日程調整!F13</f>
        <v>0</v>
      </c>
    </row>
    <row r="6" spans="1:32" s="26" customFormat="1" ht="12" customHeight="1" x14ac:dyDescent="0.15">
      <c r="A6" s="27" t="s">
        <v>42</v>
      </c>
      <c r="B6" s="27" t="s">
        <v>8</v>
      </c>
      <c r="C6" s="27" t="s">
        <v>9</v>
      </c>
      <c r="D6" s="27" t="s">
        <v>90</v>
      </c>
      <c r="E6" s="27" t="s">
        <v>91</v>
      </c>
      <c r="F6" s="27" t="s">
        <v>92</v>
      </c>
      <c r="G6" s="27" t="s">
        <v>93</v>
      </c>
      <c r="H6" s="27" t="s">
        <v>94</v>
      </c>
      <c r="I6" s="27" t="s">
        <v>17</v>
      </c>
      <c r="J6" s="27" t="s">
        <v>95</v>
      </c>
      <c r="K6" s="27" t="s">
        <v>96</v>
      </c>
      <c r="L6" s="27" t="s">
        <v>97</v>
      </c>
      <c r="M6" s="27" t="s">
        <v>98</v>
      </c>
      <c r="N6" s="27" t="s">
        <v>99</v>
      </c>
      <c r="O6" s="27" t="s">
        <v>26</v>
      </c>
      <c r="P6" s="27" t="s">
        <v>100</v>
      </c>
      <c r="Q6" s="27" t="s">
        <v>101</v>
      </c>
      <c r="R6" s="27" t="s">
        <v>102</v>
      </c>
      <c r="S6" s="27" t="s">
        <v>103</v>
      </c>
    </row>
    <row r="7" spans="1:32" ht="20.25" customHeight="1" x14ac:dyDescent="0.15">
      <c r="A7" s="5">
        <f>海外派遣願!R15</f>
        <v>0</v>
      </c>
      <c r="B7" s="5">
        <f>海外派遣願!R12</f>
        <v>0</v>
      </c>
      <c r="C7" s="5">
        <f>海外派遣願!R14</f>
        <v>0</v>
      </c>
      <c r="D7" s="5">
        <f>海外派遣願!R18</f>
        <v>0</v>
      </c>
      <c r="E7" s="5">
        <f>海外派遣願!Y18</f>
        <v>0</v>
      </c>
      <c r="F7" s="5">
        <f>海外派遣願!F20</f>
        <v>0</v>
      </c>
      <c r="G7" s="5">
        <f>海外派遣願!R20</f>
        <v>0</v>
      </c>
      <c r="H7" s="5">
        <f>海外派遣願!AB20</f>
        <v>0</v>
      </c>
      <c r="I7" s="5">
        <f>海外派遣願!F22</f>
        <v>0</v>
      </c>
      <c r="J7" s="5">
        <f>海外派遣願!F24</f>
        <v>0</v>
      </c>
      <c r="K7" s="5">
        <f>海外派遣願!R24</f>
        <v>0</v>
      </c>
      <c r="L7" s="5">
        <f>海外派遣願!M27</f>
        <v>0</v>
      </c>
      <c r="M7" s="5">
        <f>海外派遣願!M29</f>
        <v>0</v>
      </c>
      <c r="N7" s="5">
        <f>海外派遣願!M31</f>
        <v>0</v>
      </c>
      <c r="O7" s="5">
        <f>海外派遣願!I34</f>
        <v>0</v>
      </c>
      <c r="P7" s="32">
        <f>海外派遣願!I36</f>
        <v>0</v>
      </c>
      <c r="Q7" s="32">
        <f>海外派遣願!S36</f>
        <v>0</v>
      </c>
      <c r="R7" s="5" t="str">
        <f>海外派遣願!AA36</f>
        <v/>
      </c>
      <c r="S7" s="5">
        <f>海外派遣願!M39</f>
        <v>0</v>
      </c>
    </row>
    <row r="9" spans="1:32" x14ac:dyDescent="0.15">
      <c r="B9" s="19" t="s">
        <v>63</v>
      </c>
      <c r="C9" s="19" t="s">
        <v>104</v>
      </c>
      <c r="D9" s="19" t="s">
        <v>105</v>
      </c>
      <c r="E9" s="19" t="s">
        <v>106</v>
      </c>
      <c r="F9" s="19" t="s">
        <v>107</v>
      </c>
      <c r="G9" s="19" t="s">
        <v>108</v>
      </c>
      <c r="H9" s="19" t="s">
        <v>109</v>
      </c>
      <c r="I9" s="19"/>
    </row>
    <row r="10" spans="1:32" x14ac:dyDescent="0.15">
      <c r="B10" s="5" t="s">
        <v>110</v>
      </c>
      <c r="C10" s="5" t="s">
        <v>111</v>
      </c>
      <c r="D10" s="5" t="s">
        <v>112</v>
      </c>
      <c r="E10" s="5" t="s">
        <v>113</v>
      </c>
      <c r="F10" s="5" t="s">
        <v>114</v>
      </c>
      <c r="G10" s="5" t="s">
        <v>115</v>
      </c>
      <c r="H10" s="5" t="s">
        <v>116</v>
      </c>
      <c r="I10" s="5"/>
    </row>
    <row r="11" spans="1:32" x14ac:dyDescent="0.15">
      <c r="B11" s="5" t="s">
        <v>64</v>
      </c>
      <c r="C11" s="5" t="s">
        <v>117</v>
      </c>
      <c r="D11" s="5" t="s">
        <v>118</v>
      </c>
      <c r="E11" s="5" t="s">
        <v>119</v>
      </c>
      <c r="F11" s="5" t="s">
        <v>120</v>
      </c>
      <c r="G11" s="5"/>
      <c r="H11" s="5" t="s">
        <v>121</v>
      </c>
      <c r="I11" s="5"/>
    </row>
    <row r="12" spans="1:32" x14ac:dyDescent="0.15">
      <c r="B12" s="5" t="s">
        <v>122</v>
      </c>
      <c r="C12" s="5"/>
      <c r="D12" s="5" t="s">
        <v>123</v>
      </c>
      <c r="E12" s="5"/>
      <c r="F12" s="5" t="s">
        <v>124</v>
      </c>
      <c r="G12" s="5"/>
      <c r="H12" s="5" t="s">
        <v>125</v>
      </c>
      <c r="I12" s="5"/>
    </row>
    <row r="13" spans="1:32" x14ac:dyDescent="0.15">
      <c r="B13" s="5"/>
      <c r="C13" s="5"/>
      <c r="D13" s="5" t="s">
        <v>126</v>
      </c>
      <c r="E13" s="5"/>
      <c r="F13" s="5"/>
      <c r="G13" s="5"/>
      <c r="H13" s="5" t="s">
        <v>127</v>
      </c>
      <c r="I13" s="5"/>
    </row>
    <row r="14" spans="1:32" x14ac:dyDescent="0.15">
      <c r="B14" s="5"/>
      <c r="C14" s="5"/>
      <c r="D14" s="5" t="s">
        <v>128</v>
      </c>
      <c r="E14" s="5"/>
      <c r="F14" s="5"/>
      <c r="G14" s="5"/>
      <c r="H14" s="5" t="s">
        <v>129</v>
      </c>
      <c r="I14" s="5"/>
    </row>
    <row r="15" spans="1:32" x14ac:dyDescent="0.15">
      <c r="B15" s="5"/>
      <c r="C15" s="5"/>
      <c r="D15" s="5"/>
      <c r="E15" s="5"/>
      <c r="F15" s="5"/>
      <c r="G15" s="5"/>
      <c r="H15" s="5" t="s">
        <v>130</v>
      </c>
      <c r="I15" s="5"/>
    </row>
    <row r="16" spans="1:32" x14ac:dyDescent="0.15">
      <c r="B16" s="5"/>
      <c r="C16" s="5"/>
      <c r="D16" s="5"/>
      <c r="E16" s="5"/>
      <c r="F16" s="5"/>
      <c r="G16" s="5"/>
      <c r="H16" s="5" t="s">
        <v>131</v>
      </c>
      <c r="I16" s="5"/>
    </row>
    <row r="17" spans="2:14" x14ac:dyDescent="0.15">
      <c r="B17" s="5"/>
      <c r="C17" s="5"/>
      <c r="D17" s="5"/>
      <c r="E17" s="5"/>
      <c r="F17" s="5"/>
      <c r="G17" s="5"/>
      <c r="H17" s="5" t="s">
        <v>132</v>
      </c>
      <c r="I17" s="5"/>
    </row>
    <row r="18" spans="2:14" x14ac:dyDescent="0.15">
      <c r="B18" s="5"/>
      <c r="C18" s="5"/>
      <c r="D18" s="5"/>
      <c r="E18" s="5"/>
      <c r="F18" s="5"/>
      <c r="G18" s="5"/>
      <c r="H18" s="5" t="s">
        <v>133</v>
      </c>
      <c r="I18" s="5"/>
    </row>
    <row r="19" spans="2:14" x14ac:dyDescent="0.15">
      <c r="B19" s="5"/>
      <c r="C19" s="5"/>
      <c r="D19" s="5"/>
      <c r="E19" s="5"/>
      <c r="F19" s="5"/>
      <c r="G19" s="5"/>
      <c r="H19" s="5"/>
      <c r="I19" s="5"/>
    </row>
    <row r="20" spans="2:14" x14ac:dyDescent="0.15">
      <c r="D20" s="34" t="s">
        <v>134</v>
      </c>
      <c r="E20" s="34" t="s">
        <v>135</v>
      </c>
    </row>
    <row r="21" spans="2:14" x14ac:dyDescent="0.15">
      <c r="D21" s="40"/>
      <c r="E21" s="40"/>
    </row>
    <row r="22" spans="2:14" x14ac:dyDescent="0.15">
      <c r="B22" s="5">
        <v>1</v>
      </c>
      <c r="C22" s="33" t="s">
        <v>136</v>
      </c>
      <c r="D22" s="35">
        <v>45444</v>
      </c>
      <c r="E22" s="35">
        <v>45657</v>
      </c>
    </row>
    <row r="23" spans="2:14" x14ac:dyDescent="0.15">
      <c r="B23" s="5">
        <v>2</v>
      </c>
      <c r="C23" s="33" t="s">
        <v>137</v>
      </c>
      <c r="D23" s="35">
        <v>45474</v>
      </c>
      <c r="E23" s="35">
        <v>45688</v>
      </c>
    </row>
    <row r="24" spans="2:14" x14ac:dyDescent="0.15">
      <c r="B24" s="5">
        <v>3</v>
      </c>
      <c r="C24" s="33" t="s">
        <v>74</v>
      </c>
      <c r="D24" s="35">
        <v>45505</v>
      </c>
      <c r="E24" s="35">
        <v>45716</v>
      </c>
      <c r="N24" s="38"/>
    </row>
    <row r="25" spans="2:14" x14ac:dyDescent="0.15">
      <c r="B25" s="5">
        <v>4</v>
      </c>
      <c r="C25" s="4" t="s">
        <v>138</v>
      </c>
      <c r="D25" s="35">
        <v>45536</v>
      </c>
      <c r="E25" s="35">
        <v>45717</v>
      </c>
      <c r="N25" s="38"/>
    </row>
    <row r="26" spans="2:14" x14ac:dyDescent="0.15">
      <c r="B26" s="5">
        <v>5</v>
      </c>
      <c r="D26" s="35">
        <v>45566</v>
      </c>
      <c r="E26" s="35">
        <v>45777</v>
      </c>
      <c r="N26" s="38"/>
    </row>
    <row r="27" spans="2:14" x14ac:dyDescent="0.15">
      <c r="B27" s="5">
        <v>6</v>
      </c>
      <c r="D27" s="35">
        <v>45597</v>
      </c>
      <c r="E27" s="35">
        <v>45808</v>
      </c>
      <c r="N27" s="38"/>
    </row>
    <row r="28" spans="2:14" x14ac:dyDescent="0.15">
      <c r="D28" s="35">
        <v>45627</v>
      </c>
      <c r="E28" s="35">
        <v>45838</v>
      </c>
      <c r="N28" s="38"/>
    </row>
    <row r="29" spans="2:14" x14ac:dyDescent="0.15">
      <c r="D29" s="35">
        <v>45658</v>
      </c>
      <c r="E29" s="35">
        <v>45869</v>
      </c>
      <c r="N29" s="38"/>
    </row>
    <row r="30" spans="2:14" x14ac:dyDescent="0.15">
      <c r="D30" s="35">
        <v>45689</v>
      </c>
      <c r="E30" s="35">
        <v>45899</v>
      </c>
    </row>
    <row r="31" spans="2:14" x14ac:dyDescent="0.15">
      <c r="D31" s="35">
        <v>45717</v>
      </c>
      <c r="E31" s="35">
        <v>45929</v>
      </c>
    </row>
    <row r="32" spans="2:14" x14ac:dyDescent="0.15">
      <c r="D32" s="35">
        <v>45748</v>
      </c>
      <c r="E32" s="35">
        <v>45959</v>
      </c>
    </row>
    <row r="33" spans="4:14" x14ac:dyDescent="0.15">
      <c r="D33" s="35">
        <v>45778</v>
      </c>
      <c r="E33" s="35">
        <v>45989</v>
      </c>
      <c r="N33" s="39"/>
    </row>
    <row r="34" spans="4:14" x14ac:dyDescent="0.15">
      <c r="D34" s="35">
        <v>45809</v>
      </c>
      <c r="E34" s="35">
        <v>46019</v>
      </c>
      <c r="N34" s="39"/>
    </row>
    <row r="35" spans="4:14" x14ac:dyDescent="0.15">
      <c r="D35" s="35">
        <v>45839</v>
      </c>
      <c r="E35" s="35">
        <v>46049</v>
      </c>
    </row>
    <row r="36" spans="4:14" x14ac:dyDescent="0.15">
      <c r="D36" s="35">
        <v>45870</v>
      </c>
      <c r="E36" s="35">
        <v>46079</v>
      </c>
    </row>
    <row r="37" spans="4:14" x14ac:dyDescent="0.15">
      <c r="D37" s="35">
        <v>45901</v>
      </c>
      <c r="E37" s="35">
        <v>46109</v>
      </c>
    </row>
    <row r="42" spans="4:14" x14ac:dyDescent="0.15">
      <c r="N42" s="39"/>
    </row>
  </sheetData>
  <sheetProtection selectLockedCells="1" selectUnlockedCells="1"/>
  <mergeCells count="5">
    <mergeCell ref="C2:H2"/>
    <mergeCell ref="I2:N2"/>
    <mergeCell ref="O2:T2"/>
    <mergeCell ref="U2:Z2"/>
    <mergeCell ref="AA2:AF2"/>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66"/>
  <sheetViews>
    <sheetView topLeftCell="A18" workbookViewId="0">
      <selection activeCell="E51" sqref="E51"/>
    </sheetView>
  </sheetViews>
  <sheetFormatPr defaultRowHeight="13.5" x14ac:dyDescent="0.15"/>
  <cols>
    <col min="1" max="1" width="3.625" style="41" customWidth="1"/>
    <col min="2" max="2" width="5.5" style="41" customWidth="1"/>
    <col min="3" max="3" width="18.625" style="41" customWidth="1"/>
    <col min="4" max="4" width="21.625" style="41" customWidth="1"/>
    <col min="5" max="6" width="16" style="41" customWidth="1"/>
    <col min="7" max="7" width="9" style="41"/>
    <col min="8" max="8" width="19.875" style="41" customWidth="1"/>
    <col min="9" max="14" width="9" style="41"/>
    <col min="15" max="15" width="13.75" style="41" bestFit="1" customWidth="1"/>
    <col min="16" max="16384" width="9" style="41"/>
  </cols>
  <sheetData>
    <row r="1" spans="3:15" x14ac:dyDescent="0.15">
      <c r="C1" s="41" t="s">
        <v>139</v>
      </c>
      <c r="D1" s="41" t="s">
        <v>140</v>
      </c>
      <c r="E1" s="41" t="s">
        <v>27</v>
      </c>
      <c r="F1" s="41" t="s">
        <v>141</v>
      </c>
    </row>
    <row r="2" spans="3:15" x14ac:dyDescent="0.15">
      <c r="C2" s="41" t="s">
        <v>142</v>
      </c>
      <c r="D2" s="41" t="s">
        <v>143</v>
      </c>
      <c r="E2" s="41" t="s">
        <v>144</v>
      </c>
      <c r="F2" s="41" t="s">
        <v>145</v>
      </c>
      <c r="O2" s="44"/>
    </row>
    <row r="3" spans="3:15" x14ac:dyDescent="0.15">
      <c r="C3" s="41" t="s">
        <v>146</v>
      </c>
      <c r="D3" s="41" t="s">
        <v>143</v>
      </c>
      <c r="E3" s="41" t="s">
        <v>144</v>
      </c>
      <c r="F3" s="41" t="s">
        <v>145</v>
      </c>
      <c r="O3" s="44"/>
    </row>
    <row r="4" spans="3:15" x14ac:dyDescent="0.15">
      <c r="C4" s="41" t="s">
        <v>147</v>
      </c>
      <c r="D4" s="41" t="s">
        <v>143</v>
      </c>
      <c r="E4" s="41" t="s">
        <v>144</v>
      </c>
      <c r="F4" s="41" t="s">
        <v>145</v>
      </c>
      <c r="O4" s="44"/>
    </row>
    <row r="5" spans="3:15" x14ac:dyDescent="0.15">
      <c r="C5" s="41" t="s">
        <v>148</v>
      </c>
      <c r="D5" s="41" t="s">
        <v>143</v>
      </c>
      <c r="E5" s="41" t="s">
        <v>144</v>
      </c>
      <c r="F5" s="41" t="s">
        <v>145</v>
      </c>
      <c r="O5" s="44"/>
    </row>
    <row r="6" spans="3:15" x14ac:dyDescent="0.15">
      <c r="C6" s="41" t="s">
        <v>149</v>
      </c>
      <c r="D6" s="41" t="s">
        <v>150</v>
      </c>
      <c r="E6" s="41" t="s">
        <v>144</v>
      </c>
      <c r="F6" s="41" t="s">
        <v>145</v>
      </c>
      <c r="O6" s="44"/>
    </row>
    <row r="7" spans="3:15" x14ac:dyDescent="0.15">
      <c r="C7" s="41" t="s">
        <v>151</v>
      </c>
      <c r="D7" s="41" t="s">
        <v>150</v>
      </c>
      <c r="E7" s="41" t="s">
        <v>144</v>
      </c>
      <c r="F7" s="41" t="s">
        <v>145</v>
      </c>
      <c r="O7" s="44"/>
    </row>
    <row r="8" spans="3:15" x14ac:dyDescent="0.15">
      <c r="C8" s="41" t="s">
        <v>152</v>
      </c>
      <c r="D8" s="41" t="s">
        <v>150</v>
      </c>
      <c r="E8" s="41" t="s">
        <v>144</v>
      </c>
      <c r="F8" s="41" t="s">
        <v>145</v>
      </c>
      <c r="O8" s="44"/>
    </row>
    <row r="9" spans="3:15" x14ac:dyDescent="0.15">
      <c r="C9" s="41" t="s">
        <v>153</v>
      </c>
      <c r="D9" s="41" t="s">
        <v>150</v>
      </c>
      <c r="E9" s="41" t="s">
        <v>144</v>
      </c>
      <c r="F9" s="41" t="s">
        <v>145</v>
      </c>
      <c r="O9" s="44"/>
    </row>
    <row r="10" spans="3:15" x14ac:dyDescent="0.15">
      <c r="C10" s="41" t="s">
        <v>154</v>
      </c>
      <c r="D10" s="42" t="s">
        <v>150</v>
      </c>
      <c r="E10" s="41" t="s">
        <v>144</v>
      </c>
      <c r="F10" s="41" t="s">
        <v>145</v>
      </c>
      <c r="O10" s="44"/>
    </row>
    <row r="11" spans="3:15" x14ac:dyDescent="0.15">
      <c r="C11" s="41" t="s">
        <v>155</v>
      </c>
      <c r="D11" s="42" t="s">
        <v>150</v>
      </c>
      <c r="E11" s="41" t="s">
        <v>144</v>
      </c>
      <c r="F11" s="41" t="s">
        <v>145</v>
      </c>
      <c r="O11" s="44"/>
    </row>
    <row r="12" spans="3:15" x14ac:dyDescent="0.15">
      <c r="C12" s="41" t="s">
        <v>156</v>
      </c>
      <c r="D12" s="41" t="s">
        <v>157</v>
      </c>
      <c r="E12" s="41" t="s">
        <v>158</v>
      </c>
      <c r="F12" s="41" t="s">
        <v>159</v>
      </c>
      <c r="O12" s="44"/>
    </row>
    <row r="13" spans="3:15" x14ac:dyDescent="0.15">
      <c r="C13" s="41" t="s">
        <v>160</v>
      </c>
      <c r="D13" s="41" t="s">
        <v>157</v>
      </c>
      <c r="E13" s="41" t="s">
        <v>158</v>
      </c>
      <c r="F13" s="41" t="s">
        <v>159</v>
      </c>
      <c r="O13" s="44"/>
    </row>
    <row r="14" spans="3:15" x14ac:dyDescent="0.15">
      <c r="C14" s="41" t="s">
        <v>161</v>
      </c>
      <c r="D14" s="41" t="s">
        <v>157</v>
      </c>
      <c r="E14" s="41" t="s">
        <v>158</v>
      </c>
      <c r="F14" s="41" t="s">
        <v>159</v>
      </c>
      <c r="O14" s="44"/>
    </row>
    <row r="15" spans="3:15" x14ac:dyDescent="0.15">
      <c r="C15" s="41" t="s">
        <v>162</v>
      </c>
      <c r="D15" s="41" t="s">
        <v>163</v>
      </c>
      <c r="E15" s="41" t="s">
        <v>144</v>
      </c>
      <c r="F15" s="41" t="s">
        <v>145</v>
      </c>
      <c r="O15" s="44"/>
    </row>
    <row r="16" spans="3:15" x14ac:dyDescent="0.15">
      <c r="C16" s="41" t="s">
        <v>164</v>
      </c>
      <c r="D16" s="41" t="s">
        <v>163</v>
      </c>
      <c r="E16" s="41" t="s">
        <v>144</v>
      </c>
      <c r="F16" s="41" t="s">
        <v>145</v>
      </c>
      <c r="O16" s="44"/>
    </row>
    <row r="17" spans="3:15" x14ac:dyDescent="0.15">
      <c r="C17" s="41" t="s">
        <v>165</v>
      </c>
      <c r="D17" s="41" t="s">
        <v>163</v>
      </c>
      <c r="E17" s="41" t="s">
        <v>144</v>
      </c>
      <c r="F17" s="41" t="s">
        <v>145</v>
      </c>
      <c r="O17" s="44"/>
    </row>
    <row r="18" spans="3:15" x14ac:dyDescent="0.15">
      <c r="C18" s="41" t="s">
        <v>166</v>
      </c>
      <c r="D18" s="41" t="s">
        <v>163</v>
      </c>
      <c r="E18" s="41" t="s">
        <v>144</v>
      </c>
      <c r="F18" s="41" t="s">
        <v>145</v>
      </c>
      <c r="O18" s="44"/>
    </row>
    <row r="19" spans="3:15" x14ac:dyDescent="0.15">
      <c r="C19" s="41" t="s">
        <v>167</v>
      </c>
      <c r="D19" s="41" t="s">
        <v>163</v>
      </c>
      <c r="E19" s="41" t="s">
        <v>144</v>
      </c>
      <c r="F19" s="41" t="s">
        <v>145</v>
      </c>
      <c r="O19" s="44"/>
    </row>
    <row r="20" spans="3:15" x14ac:dyDescent="0.15">
      <c r="C20" s="41" t="s">
        <v>168</v>
      </c>
      <c r="D20" s="41" t="s">
        <v>169</v>
      </c>
      <c r="E20" s="41" t="s">
        <v>144</v>
      </c>
      <c r="F20" s="41" t="s">
        <v>145</v>
      </c>
      <c r="O20" s="44"/>
    </row>
    <row r="21" spans="3:15" x14ac:dyDescent="0.15">
      <c r="C21" s="41" t="s">
        <v>170</v>
      </c>
      <c r="D21" s="41" t="s">
        <v>169</v>
      </c>
      <c r="E21" s="41" t="s">
        <v>144</v>
      </c>
      <c r="F21" s="41" t="s">
        <v>145</v>
      </c>
      <c r="O21" s="44"/>
    </row>
    <row r="22" spans="3:15" x14ac:dyDescent="0.15">
      <c r="C22" s="41" t="s">
        <v>171</v>
      </c>
      <c r="D22" s="41" t="s">
        <v>169</v>
      </c>
      <c r="E22" s="41" t="s">
        <v>144</v>
      </c>
      <c r="F22" s="41" t="s">
        <v>145</v>
      </c>
      <c r="O22" s="44"/>
    </row>
    <row r="23" spans="3:15" x14ac:dyDescent="0.15">
      <c r="C23" s="41" t="s">
        <v>172</v>
      </c>
      <c r="D23" s="41" t="s">
        <v>169</v>
      </c>
      <c r="E23" s="41" t="s">
        <v>144</v>
      </c>
      <c r="F23" s="41" t="s">
        <v>145</v>
      </c>
      <c r="O23" s="44"/>
    </row>
    <row r="24" spans="3:15" x14ac:dyDescent="0.15">
      <c r="C24" s="41" t="s">
        <v>173</v>
      </c>
      <c r="D24" s="41" t="s">
        <v>169</v>
      </c>
      <c r="E24" s="41" t="s">
        <v>144</v>
      </c>
      <c r="F24" s="41" t="s">
        <v>145</v>
      </c>
      <c r="O24" s="44"/>
    </row>
    <row r="25" spans="3:15" x14ac:dyDescent="0.15">
      <c r="C25" s="41" t="s">
        <v>174</v>
      </c>
      <c r="D25" s="41" t="s">
        <v>169</v>
      </c>
      <c r="E25" s="41" t="s">
        <v>144</v>
      </c>
      <c r="F25" s="41" t="s">
        <v>145</v>
      </c>
      <c r="O25" s="44"/>
    </row>
    <row r="26" spans="3:15" x14ac:dyDescent="0.15">
      <c r="C26" s="41" t="s">
        <v>175</v>
      </c>
      <c r="D26" s="41" t="s">
        <v>169</v>
      </c>
      <c r="E26" s="41" t="s">
        <v>144</v>
      </c>
      <c r="F26" s="41" t="s">
        <v>145</v>
      </c>
      <c r="O26" s="44"/>
    </row>
    <row r="27" spans="3:15" x14ac:dyDescent="0.15">
      <c r="C27" s="41" t="s">
        <v>176</v>
      </c>
      <c r="D27" s="41" t="s">
        <v>169</v>
      </c>
      <c r="E27" s="41" t="s">
        <v>144</v>
      </c>
      <c r="F27" s="41" t="s">
        <v>145</v>
      </c>
      <c r="O27" s="44"/>
    </row>
    <row r="28" spans="3:15" x14ac:dyDescent="0.15">
      <c r="C28" s="41" t="s">
        <v>177</v>
      </c>
      <c r="D28" s="41" t="s">
        <v>169</v>
      </c>
      <c r="E28" s="41" t="s">
        <v>144</v>
      </c>
      <c r="F28" s="41" t="s">
        <v>145</v>
      </c>
      <c r="O28" s="44"/>
    </row>
    <row r="29" spans="3:15" x14ac:dyDescent="0.15">
      <c r="C29" s="41" t="s">
        <v>178</v>
      </c>
      <c r="D29" s="41" t="s">
        <v>169</v>
      </c>
      <c r="E29" s="41" t="s">
        <v>144</v>
      </c>
      <c r="F29" s="41" t="s">
        <v>145</v>
      </c>
      <c r="O29" s="44"/>
    </row>
    <row r="30" spans="3:15" x14ac:dyDescent="0.15">
      <c r="C30" s="41" t="s">
        <v>179</v>
      </c>
      <c r="D30" s="41" t="s">
        <v>169</v>
      </c>
      <c r="E30" s="41" t="s">
        <v>144</v>
      </c>
      <c r="F30" s="41" t="s">
        <v>145</v>
      </c>
      <c r="O30" s="44"/>
    </row>
    <row r="31" spans="3:15" x14ac:dyDescent="0.15">
      <c r="C31" s="41" t="s">
        <v>180</v>
      </c>
      <c r="D31" s="41" t="s">
        <v>169</v>
      </c>
      <c r="E31" s="41" t="s">
        <v>144</v>
      </c>
      <c r="F31" s="41" t="s">
        <v>145</v>
      </c>
      <c r="O31" s="44"/>
    </row>
    <row r="32" spans="3:15" x14ac:dyDescent="0.15">
      <c r="C32" s="41" t="s">
        <v>181</v>
      </c>
      <c r="D32" s="41" t="s">
        <v>182</v>
      </c>
      <c r="E32" s="41" t="s">
        <v>158</v>
      </c>
      <c r="F32" s="41" t="s">
        <v>159</v>
      </c>
      <c r="O32" s="44"/>
    </row>
    <row r="33" spans="2:15" x14ac:dyDescent="0.15">
      <c r="C33" s="41" t="s">
        <v>183</v>
      </c>
      <c r="D33" s="41" t="s">
        <v>182</v>
      </c>
      <c r="E33" s="41" t="s">
        <v>158</v>
      </c>
      <c r="F33" s="41" t="s">
        <v>159</v>
      </c>
      <c r="O33" s="44"/>
    </row>
    <row r="34" spans="2:15" x14ac:dyDescent="0.15">
      <c r="C34" s="41" t="s">
        <v>184</v>
      </c>
      <c r="D34" s="41" t="s">
        <v>182</v>
      </c>
      <c r="E34" s="41" t="s">
        <v>158</v>
      </c>
      <c r="F34" s="41" t="s">
        <v>159</v>
      </c>
      <c r="O34" s="44"/>
    </row>
    <row r="35" spans="2:15" x14ac:dyDescent="0.15">
      <c r="C35" s="41" t="s">
        <v>185</v>
      </c>
      <c r="D35" s="41" t="s">
        <v>182</v>
      </c>
      <c r="E35" s="41" t="s">
        <v>158</v>
      </c>
      <c r="F35" s="41" t="s">
        <v>159</v>
      </c>
      <c r="O35" s="44"/>
    </row>
    <row r="36" spans="2:15" x14ac:dyDescent="0.15">
      <c r="C36" s="41" t="s">
        <v>186</v>
      </c>
      <c r="D36" s="41" t="s">
        <v>187</v>
      </c>
      <c r="E36" s="41" t="s">
        <v>158</v>
      </c>
      <c r="F36" s="41" t="s">
        <v>159</v>
      </c>
      <c r="O36" s="44"/>
    </row>
    <row r="37" spans="2:15" x14ac:dyDescent="0.15">
      <c r="C37" s="41" t="s">
        <v>188</v>
      </c>
      <c r="D37" s="41" t="s">
        <v>187</v>
      </c>
      <c r="E37" s="41" t="s">
        <v>158</v>
      </c>
      <c r="F37" s="41" t="s">
        <v>159</v>
      </c>
      <c r="O37" s="44"/>
    </row>
    <row r="38" spans="2:15" x14ac:dyDescent="0.15">
      <c r="C38" s="41" t="s">
        <v>189</v>
      </c>
      <c r="D38" s="42" t="s">
        <v>187</v>
      </c>
      <c r="E38" s="41" t="s">
        <v>158</v>
      </c>
      <c r="F38" s="41" t="s">
        <v>159</v>
      </c>
      <c r="O38" s="44"/>
    </row>
    <row r="39" spans="2:15" x14ac:dyDescent="0.15">
      <c r="C39" s="41" t="s">
        <v>190</v>
      </c>
      <c r="D39" s="41" t="s">
        <v>191</v>
      </c>
      <c r="E39" s="41" t="s">
        <v>158</v>
      </c>
      <c r="F39" s="41" t="s">
        <v>159</v>
      </c>
      <c r="O39" s="44"/>
    </row>
    <row r="40" spans="2:15" x14ac:dyDescent="0.15">
      <c r="C40" s="41" t="s">
        <v>192</v>
      </c>
      <c r="D40" s="41" t="s">
        <v>191</v>
      </c>
      <c r="E40" s="41" t="s">
        <v>144</v>
      </c>
      <c r="F40" s="41" t="s">
        <v>145</v>
      </c>
      <c r="O40" s="44"/>
    </row>
    <row r="41" spans="2:15" x14ac:dyDescent="0.15">
      <c r="C41" s="41" t="s">
        <v>193</v>
      </c>
      <c r="D41" s="41" t="s">
        <v>194</v>
      </c>
      <c r="E41" s="41" t="s">
        <v>144</v>
      </c>
      <c r="F41" s="41" t="s">
        <v>145</v>
      </c>
      <c r="O41" s="44"/>
    </row>
    <row r="42" spans="2:15" x14ac:dyDescent="0.15">
      <c r="C42" s="41" t="s">
        <v>195</v>
      </c>
      <c r="D42" s="41" t="s">
        <v>196</v>
      </c>
      <c r="E42" s="41" t="s">
        <v>158</v>
      </c>
      <c r="F42" s="41" t="s">
        <v>159</v>
      </c>
      <c r="O42" s="44"/>
    </row>
    <row r="43" spans="2:15" x14ac:dyDescent="0.15">
      <c r="C43" s="42" t="s">
        <v>69</v>
      </c>
      <c r="D43" s="41" t="s">
        <v>197</v>
      </c>
      <c r="E43" s="41" t="s">
        <v>158</v>
      </c>
      <c r="F43" s="41" t="s">
        <v>159</v>
      </c>
      <c r="G43" s="41" t="s">
        <v>198</v>
      </c>
      <c r="H43" s="41" t="s">
        <v>197</v>
      </c>
      <c r="I43" s="41" t="s">
        <v>158</v>
      </c>
      <c r="J43" s="41" t="s">
        <v>159</v>
      </c>
      <c r="O43" s="44"/>
    </row>
    <row r="44" spans="2:15" x14ac:dyDescent="0.15">
      <c r="B44" s="42"/>
      <c r="C44" s="41" t="s">
        <v>199</v>
      </c>
      <c r="D44" s="41" t="s">
        <v>200</v>
      </c>
      <c r="E44" s="41" t="s">
        <v>144</v>
      </c>
      <c r="F44" s="41" t="s">
        <v>145</v>
      </c>
      <c r="O44" s="44"/>
    </row>
    <row r="45" spans="2:15" x14ac:dyDescent="0.15">
      <c r="C45" s="41" t="s">
        <v>201</v>
      </c>
      <c r="D45" s="41" t="s">
        <v>202</v>
      </c>
      <c r="E45" s="41" t="s">
        <v>144</v>
      </c>
      <c r="F45" s="41" t="s">
        <v>145</v>
      </c>
      <c r="O45" s="44"/>
    </row>
    <row r="46" spans="2:15" x14ac:dyDescent="0.15">
      <c r="C46" s="41" t="s">
        <v>203</v>
      </c>
      <c r="D46" s="41" t="s">
        <v>202</v>
      </c>
      <c r="E46" s="41" t="s">
        <v>144</v>
      </c>
      <c r="F46" s="41" t="s">
        <v>145</v>
      </c>
      <c r="O46" s="44"/>
    </row>
    <row r="47" spans="2:15" x14ac:dyDescent="0.15">
      <c r="C47" s="41" t="s">
        <v>204</v>
      </c>
      <c r="D47" s="41" t="s">
        <v>205</v>
      </c>
      <c r="E47" s="41" t="s">
        <v>144</v>
      </c>
      <c r="F47" s="41" t="s">
        <v>145</v>
      </c>
      <c r="O47" s="44"/>
    </row>
    <row r="48" spans="2:15" x14ac:dyDescent="0.15">
      <c r="C48" s="41" t="s">
        <v>206</v>
      </c>
      <c r="D48" s="41" t="s">
        <v>207</v>
      </c>
      <c r="E48" s="41" t="s">
        <v>158</v>
      </c>
      <c r="F48" s="41" t="s">
        <v>159</v>
      </c>
      <c r="O48" s="44"/>
    </row>
    <row r="49" spans="1:15" x14ac:dyDescent="0.15">
      <c r="C49" s="41" t="s">
        <v>208</v>
      </c>
      <c r="D49" s="41" t="s">
        <v>209</v>
      </c>
      <c r="E49" s="41" t="s">
        <v>144</v>
      </c>
      <c r="F49" s="41" t="s">
        <v>145</v>
      </c>
      <c r="O49" s="44"/>
    </row>
    <row r="50" spans="1:15" x14ac:dyDescent="0.15">
      <c r="C50" s="41" t="s">
        <v>210</v>
      </c>
      <c r="D50" s="41" t="s">
        <v>211</v>
      </c>
      <c r="E50" s="41" t="s">
        <v>144</v>
      </c>
      <c r="F50" s="41" t="s">
        <v>145</v>
      </c>
      <c r="O50" s="44"/>
    </row>
    <row r="51" spans="1:15" x14ac:dyDescent="0.15">
      <c r="C51" s="41" t="s">
        <v>212</v>
      </c>
      <c r="D51" s="41" t="s">
        <v>213</v>
      </c>
      <c r="E51" s="41" t="s">
        <v>158</v>
      </c>
      <c r="F51" s="41" t="s">
        <v>159</v>
      </c>
      <c r="O51" s="44"/>
    </row>
    <row r="52" spans="1:15" x14ac:dyDescent="0.15">
      <c r="C52" s="41" t="s">
        <v>214</v>
      </c>
      <c r="D52" s="41" t="s">
        <v>150</v>
      </c>
      <c r="E52" s="41" t="s">
        <v>144</v>
      </c>
      <c r="F52" s="41" t="s">
        <v>145</v>
      </c>
      <c r="O52" s="44"/>
    </row>
    <row r="53" spans="1:15" x14ac:dyDescent="0.15">
      <c r="C53" s="41" t="s">
        <v>215</v>
      </c>
      <c r="D53" s="41" t="s">
        <v>163</v>
      </c>
      <c r="E53" s="41" t="s">
        <v>144</v>
      </c>
      <c r="F53" s="41" t="s">
        <v>145</v>
      </c>
      <c r="O53" s="44"/>
    </row>
    <row r="54" spans="1:15" x14ac:dyDescent="0.15">
      <c r="C54" s="41" t="s">
        <v>216</v>
      </c>
      <c r="D54" s="41" t="s">
        <v>163</v>
      </c>
      <c r="E54" s="41" t="s">
        <v>144</v>
      </c>
      <c r="F54" s="41" t="s">
        <v>145</v>
      </c>
      <c r="O54" s="44"/>
    </row>
    <row r="55" spans="1:15" x14ac:dyDescent="0.15">
      <c r="C55" s="41" t="s">
        <v>217</v>
      </c>
      <c r="D55" s="41" t="s">
        <v>163</v>
      </c>
      <c r="E55" s="41" t="s">
        <v>144</v>
      </c>
      <c r="F55" s="41" t="s">
        <v>145</v>
      </c>
      <c r="O55" s="44"/>
    </row>
    <row r="56" spans="1:15" x14ac:dyDescent="0.15">
      <c r="C56" s="41" t="s">
        <v>218</v>
      </c>
      <c r="D56" s="41" t="s">
        <v>169</v>
      </c>
      <c r="E56" s="41" t="s">
        <v>144</v>
      </c>
      <c r="F56" s="41" t="s">
        <v>145</v>
      </c>
      <c r="O56" s="44"/>
    </row>
    <row r="57" spans="1:15" x14ac:dyDescent="0.15">
      <c r="C57" s="41" t="s">
        <v>219</v>
      </c>
      <c r="D57" s="41" t="s">
        <v>220</v>
      </c>
      <c r="E57" s="41" t="s">
        <v>144</v>
      </c>
      <c r="F57" s="41" t="s">
        <v>145</v>
      </c>
      <c r="O57" s="44"/>
    </row>
    <row r="58" spans="1:15" x14ac:dyDescent="0.15">
      <c r="C58" s="41" t="s">
        <v>221</v>
      </c>
      <c r="D58" s="42" t="s">
        <v>222</v>
      </c>
      <c r="E58" s="41" t="s">
        <v>144</v>
      </c>
      <c r="F58" s="41" t="s">
        <v>145</v>
      </c>
      <c r="O58" s="44"/>
    </row>
    <row r="59" spans="1:15" x14ac:dyDescent="0.15">
      <c r="C59" s="41" t="s">
        <v>223</v>
      </c>
      <c r="D59" s="41" t="s">
        <v>205</v>
      </c>
      <c r="E59" s="41" t="s">
        <v>144</v>
      </c>
      <c r="F59" s="41" t="s">
        <v>145</v>
      </c>
      <c r="O59" s="44"/>
    </row>
    <row r="60" spans="1:15" x14ac:dyDescent="0.15">
      <c r="C60" s="41" t="s">
        <v>224</v>
      </c>
      <c r="D60" s="41" t="s">
        <v>225</v>
      </c>
      <c r="E60" s="41" t="s">
        <v>158</v>
      </c>
      <c r="F60" s="41" t="s">
        <v>159</v>
      </c>
      <c r="O60" s="44"/>
    </row>
    <row r="61" spans="1:15" x14ac:dyDescent="0.15">
      <c r="C61" s="43" t="s">
        <v>226</v>
      </c>
      <c r="D61" s="43" t="s">
        <v>227</v>
      </c>
      <c r="E61" s="43" t="s">
        <v>158</v>
      </c>
      <c r="F61" s="43" t="s">
        <v>159</v>
      </c>
      <c r="O61" s="44"/>
    </row>
    <row r="62" spans="1:15" x14ac:dyDescent="0.15">
      <c r="A62" s="43"/>
      <c r="B62" s="43"/>
      <c r="C62" s="41" t="s">
        <v>228</v>
      </c>
      <c r="D62" s="41" t="s">
        <v>229</v>
      </c>
      <c r="E62" s="41" t="s">
        <v>158</v>
      </c>
      <c r="F62" s="41" t="s">
        <v>159</v>
      </c>
      <c r="G62" s="43"/>
      <c r="O62" s="44"/>
    </row>
    <row r="63" spans="1:15" x14ac:dyDescent="0.15">
      <c r="C63" s="41" t="s">
        <v>230</v>
      </c>
      <c r="D63" s="41" t="s">
        <v>169</v>
      </c>
      <c r="E63" s="41" t="s">
        <v>144</v>
      </c>
      <c r="F63" s="41" t="s">
        <v>145</v>
      </c>
      <c r="O63" s="44"/>
    </row>
    <row r="64" spans="1:15" x14ac:dyDescent="0.15">
      <c r="C64" s="41" t="s">
        <v>231</v>
      </c>
      <c r="D64" s="41" t="s">
        <v>232</v>
      </c>
      <c r="E64" s="41" t="s">
        <v>144</v>
      </c>
      <c r="F64" s="41" t="s">
        <v>145</v>
      </c>
      <c r="O64" s="44"/>
    </row>
    <row r="65" spans="3:15" x14ac:dyDescent="0.15">
      <c r="C65" s="41" t="s">
        <v>233</v>
      </c>
      <c r="D65" s="41" t="s">
        <v>234</v>
      </c>
      <c r="E65" s="41" t="s">
        <v>144</v>
      </c>
      <c r="F65" s="41" t="s">
        <v>145</v>
      </c>
      <c r="O65" s="44"/>
    </row>
    <row r="66" spans="3:15" x14ac:dyDescent="0.15">
      <c r="O66" s="44"/>
    </row>
  </sheetData>
  <sheetProtection selectLockedCells="1" selectUnlockedCells="1"/>
  <autoFilter ref="B1:F66" xr:uid="{00000000-0009-0000-0000-000004000000}"/>
  <sortState xmlns:xlrd2="http://schemas.microsoft.com/office/spreadsheetml/2017/richdata2" ref="A2:I61">
    <sortCondition ref="D2:D61"/>
  </sortState>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22</vt:i4>
      </vt:variant>
    </vt:vector>
  </HeadingPairs>
  <TitlesOfParts>
    <vt:vector size="27" baseType="lpstr">
      <vt:lpstr>海外派遣願</vt:lpstr>
      <vt:lpstr>日程調整</vt:lpstr>
      <vt:lpstr>記入例</vt:lpstr>
      <vt:lpstr>国際教育支援室処理用</vt:lpstr>
      <vt:lpstr>2023協定校</vt:lpstr>
      <vt:lpstr>_留学開始</vt:lpstr>
      <vt:lpstr>_留学終了</vt:lpstr>
      <vt:lpstr>海外派遣願!Print_Area</vt:lpstr>
      <vt:lpstr>記入例!Print_Area</vt:lpstr>
      <vt:lpstr>日程調整!Print_Area</vt:lpstr>
      <vt:lpstr>医学部</vt:lpstr>
      <vt:lpstr>学年</vt:lpstr>
      <vt:lpstr>学部研究科</vt:lpstr>
      <vt:lpstr>協定校</vt:lpstr>
      <vt:lpstr>協定校・国・募集時期</vt:lpstr>
      <vt:lpstr>協定校と国</vt:lpstr>
      <vt:lpstr>教育学部</vt:lpstr>
      <vt:lpstr>国・地域</vt:lpstr>
      <vt:lpstr>所属学部</vt:lpstr>
      <vt:lpstr>奨学金</vt:lpstr>
      <vt:lpstr>人文社会科学部</vt:lpstr>
      <vt:lpstr>総合人間自然科学研究科</vt:lpstr>
      <vt:lpstr>地域協働学部</vt:lpstr>
      <vt:lpstr>農林海洋科学部</vt:lpstr>
      <vt:lpstr>理工学部</vt:lpstr>
      <vt:lpstr>留学開始時期</vt:lpstr>
      <vt:lpstr>留学開始時期2</vt:lpstr>
    </vt:vector>
  </TitlesOfParts>
  <Manager/>
  <Company>高知大学</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高知大学</dc:creator>
  <cp:keywords/>
  <dc:description/>
  <cp:lastModifiedBy>古谷　雄生</cp:lastModifiedBy>
  <cp:revision/>
  <dcterms:created xsi:type="dcterms:W3CDTF">2011-04-21T00:09:30Z</dcterms:created>
  <dcterms:modified xsi:type="dcterms:W3CDTF">2024-02-09T06:59:44Z</dcterms:modified>
  <cp:category/>
  <cp:contentStatus/>
</cp:coreProperties>
</file>